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4" r:id="rId17"/>
    <sheet name="6-5" sheetId="23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<sst xmlns="http://schemas.openxmlformats.org/spreadsheetml/2006/main" count="935" uniqueCount="436">
  <si>
    <t>攀枝花市自然资源和规划局</t>
  </si>
  <si>
    <t>2026年单位预算</t>
  </si>
  <si>
    <t xml:space="preserve">
表1</t>
  </si>
  <si>
    <t xml:space="preserve"> </t>
  </si>
  <si>
    <t>部门收支总表</t>
  </si>
  <si>
    <t>单位：攀枝花市自然资源和规划局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</si>
  <si>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</si>
  <si>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</si>
  <si>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</si>
  <si>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</si>
  <si>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</si>
  <si>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</si>
  <si>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</si>
  <si>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</si>
  <si>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</si>
  <si>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</si>
  <si>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</si>
  <si>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</si>
  <si>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</si>
  <si>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</si>
  <si>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</si>
  <si>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</si>
  <si>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</si>
  <si>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</si>
  <si>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</si>
  <si>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</si>
  <si>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</si>
  <si>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</si>
  <si>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</si>
  <si>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</si>
  <si>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</si>
  <si>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</si>
  <si>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</si>
  <si>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</si>
  <si>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</si>
  <si>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</si>
  <si>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</si>
  <si>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</si>
  <si>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</si>
  <si>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</si>
  <si>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</si>
  <si>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</si>
  <si>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</si>
  <si>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</si>
  <si>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</si>
  <si>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</si>
  <si>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</si>
  <si>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</si>
  <si>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</si>
  <si>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</si>
  <si>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</si>
  <si>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</si>
  <si>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</si>
  <si>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</si>
  <si>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</si>
  <si>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</si>
  <si>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</si>
  <si>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</si>
  <si>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</si>
  <si>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</si>
  <si>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</si>
  <si>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</si>
  <si>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</si>
  <si>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</si>
  <si>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</si>
  <si>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</si>
  <si>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</si>
  <si>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</si>
  <si>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</si>
  <si>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</si>
  <si>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</si>
  <si>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</si>
  <si>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</si>
  <si>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</si>
  <si>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</si>
  <si>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</si>
  <si>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</si>
  <si>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</si>
  <si>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</si>
  <si>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</si>
  <si>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</si>
  <si>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</si>
  <si>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</si>
  <si>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派驻派出机构</t>
  </si>
  <si>
    <t>05</t>
  </si>
  <si>
    <t>01</t>
  </si>
  <si>
    <t>行政单位离退休</t>
  </si>
  <si>
    <t>208</t>
  </si>
  <si>
    <t>02</t>
  </si>
  <si>
    <t>事业单位离退休</t>
  </si>
  <si>
    <t>机关事业单位基本养老保险缴费支出</t>
  </si>
  <si>
    <t>210</t>
  </si>
  <si>
    <t>11</t>
  </si>
  <si>
    <t>行政单位医疗</t>
  </si>
  <si>
    <t>事业单位医疗</t>
  </si>
  <si>
    <t>03</t>
  </si>
  <si>
    <t>公务员医疗补助</t>
  </si>
  <si>
    <t>99</t>
  </si>
  <si>
    <t>其他行政事业单位医疗支出</t>
  </si>
  <si>
    <t>212</t>
  </si>
  <si>
    <t>08</t>
  </si>
  <si>
    <t>14</t>
  </si>
  <si>
    <t>农业生产发展支出</t>
  </si>
  <si>
    <t>220</t>
  </si>
  <si>
    <t>行政运行</t>
  </si>
  <si>
    <t>06</t>
  </si>
  <si>
    <t>自然资源利用与保护</t>
  </si>
  <si>
    <t>地质勘查与矿产资源管理</t>
  </si>
  <si>
    <t>50</t>
  </si>
  <si>
    <t>事业运行</t>
  </si>
  <si>
    <t>其他自然资源事务支出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</si>
  <si>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</si>
  <si>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</si>
  <si>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</si>
  <si>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</si>
  <si>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</si>
  <si>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</si>
  <si>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</si>
  <si>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</si>
  <si>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</si>
  <si>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</si>
  <si>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</si>
  <si>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</si>
  <si>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</si>
  <si>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</si>
  <si>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</si>
  <si>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</si>
  <si>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</si>
  <si>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</si>
  <si>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</si>
  <si>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</si>
  <si>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</si>
  <si>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</si>
  <si>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</si>
  <si>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</si>
  <si>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</si>
  <si>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</si>
  <si>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</si>
  <si>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</si>
  <si>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</si>
  <si>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</si>
  <si>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</si>
  <si>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</si>
  <si>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</si>
  <si>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</si>
  <si>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</si>
  <si>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</si>
  <si>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</si>
  <si>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</si>
  <si>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</si>
  <si>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</si>
  <si>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</si>
  <si>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</si>
  <si>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</si>
  <si>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</si>
  <si>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</si>
  <si>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</si>
  <si>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</si>
  <si>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</si>
  <si>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</si>
  <si>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</si>
  <si>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</si>
  <si>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</si>
  <si>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</si>
  <si>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</si>
  <si>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</si>
  <si>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</si>
  <si>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</si>
  <si>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</si>
  <si>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</si>
  <si>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</si>
  <si>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</si>
  <si>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</si>
  <si>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</si>
  <si>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</si>
  <si>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</si>
  <si>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</si>
  <si>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</si>
  <si>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</si>
  <si>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</si>
  <si>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</si>
  <si>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</si>
  <si>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印刷费</t>
  </si>
  <si>
    <t>水费</t>
  </si>
  <si>
    <t>电费</t>
  </si>
  <si>
    <t>邮电费</t>
  </si>
  <si>
    <t>09</t>
  </si>
  <si>
    <t>物业管理费</t>
  </si>
  <si>
    <t>差旅费</t>
  </si>
  <si>
    <t>维修（护）费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</si>
  <si>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</si>
  <si>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</si>
  <si>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</si>
  <si>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</si>
  <si>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</si>
  <si>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</si>
  <si>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</si>
  <si>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</si>
  <si>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</si>
  <si>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</si>
  <si>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</si>
  <si>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</si>
  <si>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</si>
  <si>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</si>
  <si>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</si>
  <si>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</si>
  <si>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</si>
  <si>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</si>
  <si>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</si>
  <si>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</si>
  <si>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</si>
  <si>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</si>
  <si>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</si>
  <si>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</si>
  <si>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</si>
  <si>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</si>
  <si>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</si>
  <si>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</si>
  <si>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</si>
  <si>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</t>
  </si>
  <si>
    <t>工资奖金津补贴</t>
  </si>
  <si>
    <t>社会保障缴费</t>
  </si>
  <si>
    <t>502</t>
  </si>
  <si>
    <t>办公经费</t>
  </si>
  <si>
    <t>505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</si>
  <si>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</si>
  <si>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</si>
  <si>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</si>
  <si>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</si>
  <si>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</si>
  <si>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</si>
  <si>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</si>
  <si>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2200106-自然资源利用与保护</t>
  </si>
  <si>
    <t>2200114-地质勘查与矿产资源管理</t>
  </si>
  <si>
    <t>2200199-其他自然资源事务支出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</si>
  <si>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</si>
  <si>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</si>
  <si>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</si>
  <si>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</si>
  <si>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</si>
  <si>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</si>
  <si>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</si>
  <si>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</si>
  <si>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</si>
  <si>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</si>
  <si>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</si>
  <si>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</si>
  <si>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</si>
  <si>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</si>
  <si>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</si>
  <si>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</si>
  <si>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</si>
  <si>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</si>
  <si>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</si>
  <si>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</si>
  <si>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</si>
  <si>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</si>
  <si>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 xml:space="preserve">田长制工作经费
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</si>
  <si>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</si>
  <si>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</si>
  <si>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</si>
  <si>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</si>
  <si>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</si>
  <si>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</si>
  <si>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r>
      <rPr>
        <sz val="10"/>
        <rFont val="宋体"/>
        <charset val="134"/>
      </rPr>
      <t>建立健全田长制日常工作制度,完善田长责任制责任体系和工作机制,组织各级田长定期和不定期开展巡田</t>
    </r>
    <r>
      <rPr>
        <sz val="10"/>
        <rFont val="MS Gothic"/>
        <charset val="128"/>
      </rPr>
      <t>､</t>
    </r>
    <r>
      <rPr>
        <sz val="10"/>
        <rFont val="宋体"/>
        <charset val="134"/>
      </rPr>
      <t xml:space="preserve"> 耕地监测监督,组织开展田长制工作培训和宣传教育等各项工作</t>
    </r>
    <r>
      <rPr>
        <sz val="10"/>
        <rFont val="MS Gothic"/>
        <charset val="128"/>
      </rPr>
      <t>｡</t>
    </r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</si>
  <si>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</si>
  <si>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</si>
  <si>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</si>
  <si>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</si>
  <si>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</si>
  <si>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</si>
  <si>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</si>
  <si>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全市田长制会议次数</t>
  </si>
  <si>
    <r>
      <rPr>
        <sz val="9"/>
        <rFont val="宋体"/>
        <charset val="134"/>
      </rPr>
      <t>全市田长全体会议每年至少召开</t>
    </r>
    <r>
      <rPr>
        <sz val="9"/>
        <rFont val="Times New Roman"/>
        <charset val="134"/>
      </rPr>
      <t xml:space="preserve"> 1 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副田长会议根据工作每半年召开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市田长制办公室会议每季度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召开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  <r>
      <rPr>
        <sz val="9"/>
        <rFont val="Arial Unicode MS"/>
        <charset val="134"/>
      </rPr>
      <t>｡</t>
    </r>
  </si>
  <si>
    <r>
      <rPr>
        <sz val="9"/>
        <rFont val="宋体"/>
        <charset val="134"/>
      </rPr>
      <t>省级田长巡田迎检</t>
    </r>
    <r>
      <rPr>
        <sz val="9"/>
        <rFont val="Arial Unicode MS"/>
        <charset val="134"/>
      </rPr>
      <t>､</t>
    </r>
    <r>
      <rPr>
        <sz val="9"/>
        <rFont val="宋体"/>
        <charset val="134"/>
      </rPr>
      <t>市级田长巡田和耕地动态监测</t>
    </r>
  </si>
  <si>
    <r>
      <rPr>
        <sz val="9"/>
        <rFont val="宋体"/>
        <charset val="134"/>
      </rPr>
      <t>省级田长巡田迎检工作展板设计</t>
    </r>
    <r>
      <rPr>
        <sz val="9"/>
        <rFont val="Arial Unicode MS"/>
        <charset val="134"/>
      </rPr>
      <t>､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制作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≥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个点位</t>
    </r>
    <r>
      <rPr>
        <sz val="9"/>
        <rFont val="Times New Roman"/>
        <charset val="134"/>
      </rPr>
      <t>),</t>
    </r>
    <r>
      <rPr>
        <sz val="9"/>
        <rFont val="宋体"/>
        <charset val="134"/>
      </rPr>
      <t>迎检资料汇编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每次印发≥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本</t>
    </r>
    <r>
      <rPr>
        <sz val="9"/>
        <rFont val="Times New Roman"/>
        <charset val="134"/>
      </rPr>
      <t>),</t>
    </r>
    <r>
      <rPr>
        <sz val="9"/>
        <rFont val="宋体"/>
        <charset val="134"/>
      </rPr>
      <t>迎检后根据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反馈意见进行整改等相关后续工作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市级田长迎检资料汇编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每次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印发≥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本</t>
    </r>
    <r>
      <rPr>
        <sz val="9"/>
        <rFont val="Times New Roman"/>
        <charset val="134"/>
      </rPr>
      <t>),</t>
    </r>
    <r>
      <rPr>
        <sz val="9"/>
        <rFont val="宋体"/>
        <charset val="134"/>
      </rPr>
      <t>巡田反馈问题现场调查复核</t>
    </r>
    <r>
      <rPr>
        <sz val="9"/>
        <rFont val="Arial Unicode MS"/>
        <charset val="134"/>
      </rPr>
      <t>､</t>
    </r>
    <r>
      <rPr>
        <sz val="9"/>
        <rFont val="宋体"/>
        <charset val="134"/>
      </rPr>
      <t>处理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耕地动态监测监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督发现问题外业调查处理</t>
    </r>
    <r>
      <rPr>
        <sz val="9"/>
        <rFont val="Arial Unicode MS"/>
        <charset val="134"/>
      </rPr>
      <t>｡</t>
    </r>
  </si>
  <si>
    <r>
      <rPr>
        <sz val="9"/>
        <rFont val="宋体"/>
        <charset val="134"/>
      </rPr>
      <t>攀枝花市智慧田长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软件工作培训</t>
    </r>
    <r>
      <rPr>
        <sz val="9"/>
        <rFont val="Arial Unicode MS"/>
        <charset val="134"/>
      </rPr>
      <t>､</t>
    </r>
    <r>
      <rPr>
        <sz val="9"/>
        <rFont val="宋体"/>
        <charset val="134"/>
      </rPr>
      <t>耕地保护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宣传教育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</si>
  <si>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次</t>
    </r>
  </si>
  <si>
    <t>质量指标</t>
  </si>
  <si>
    <t>市田长制工作开展效果</t>
  </si>
  <si>
    <r>
      <rPr>
        <sz val="9"/>
        <rFont val="宋体"/>
        <charset val="134"/>
      </rPr>
      <t>在全市范围内全面建立市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县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乡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村四级田长制体系,构建“属地管
理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分级负责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全面覆盖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责任到人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标志到地”的田长制管理体系,</t>
    </r>
  </si>
  <si>
    <t>时效指标</t>
  </si>
  <si>
    <t>全市田长制工作开展时间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</si>
  <si>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</si>
  <si>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</si>
  <si>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 xml:space="preserve">全市田长制工作开展成本 </t>
  </si>
  <si>
    <t>≤30万元</t>
  </si>
  <si>
    <t>项目效益</t>
  </si>
  <si>
    <t>社会效益指标</t>
  </si>
  <si>
    <t>全市城市田长制工作社会效益</t>
  </si>
  <si>
    <r>
      <rPr>
        <sz val="9"/>
        <rFont val="宋体"/>
        <charset val="134"/>
      </rPr>
      <t>1.保障国家粮食安全</t>
    </r>
    <r>
      <rPr>
        <sz val="9"/>
        <rFont val="MS Gothic"/>
        <charset val="128"/>
      </rPr>
      <t>｡</t>
    </r>
    <r>
      <rPr>
        <sz val="9"/>
        <rFont val="宋体"/>
        <charset val="134"/>
      </rPr>
      <t>2.创新耕地保护治理工作机制</t>
    </r>
    <r>
      <rPr>
        <sz val="9"/>
        <rFont val="MS Gothic"/>
        <charset val="128"/>
      </rPr>
      <t>｡</t>
    </r>
    <r>
      <rPr>
        <sz val="9"/>
        <rFont val="宋体"/>
        <charset val="134"/>
      </rPr>
      <t>3.促进耕地和永久基本农田保护工作规范化</t>
    </r>
    <r>
      <rPr>
        <sz val="9"/>
        <rFont val="MS Gothic"/>
        <charset val="128"/>
      </rPr>
      <t>､</t>
    </r>
    <r>
      <rPr>
        <sz val="9"/>
        <rFont val="宋体"/>
        <charset val="134"/>
      </rPr>
      <t>制度。</t>
    </r>
  </si>
  <si>
    <t>生态效益指标</t>
  </si>
  <si>
    <t>促进耕地资源高效开发利用</t>
  </si>
  <si>
    <r>
      <rPr>
        <sz val="9"/>
        <rFont val="宋体"/>
        <charset val="134"/>
      </rPr>
      <t>有效盘活有限的耕地资源,促进耕地资源高效开发利用,实现资源资金得到高效运转,破解土地占补平 衡难题</t>
    </r>
    <r>
      <rPr>
        <sz val="9"/>
        <rFont val="MS Gothic"/>
        <charset val="128"/>
      </rPr>
      <t>｡</t>
    </r>
  </si>
  <si>
    <t>满意度指标</t>
  </si>
  <si>
    <t>服务对象满意度指标</t>
  </si>
  <si>
    <t>群众满意度</t>
  </si>
  <si>
    <t xml:space="preserve"> ≥90%</t>
  </si>
  <si>
    <t>表6-2</t>
  </si>
  <si>
    <t>新一轮找矿突破战略行动工作经费</t>
  </si>
  <si>
    <t>通过探矿工程手段，对矿产资源重点进行评价，为申报国家、省级财政专项资金支持做好前期准备工作；保障新一轮找矿突破战略行动顺利开展，提高工作质效，完成市委市政府下达的工作任务。</t>
  </si>
  <si>
    <r>
      <rPr>
        <sz val="9"/>
        <rFont val="宋体"/>
        <charset val="134"/>
      </rPr>
      <t>保障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个调查项目工作顺利开展</t>
    </r>
  </si>
  <si>
    <t>开展全市年度矿产资源规划、矿权出让方案、开展矿山跟踪实测、矿山生态修复、矿权评估、专家咨询等</t>
  </si>
  <si>
    <r>
      <rPr>
        <sz val="9"/>
        <rFont val="宋体"/>
        <charset val="134"/>
      </rPr>
      <t>保障新一轮找矿突破战略行动工作项目工作开展，完成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个矿业权出让</t>
    </r>
  </si>
  <si>
    <t>保障各类监督检查的顺利完成</t>
  </si>
  <si>
    <t>新一轮找矿突破战略行动工作日常办公管理等相关工作</t>
  </si>
  <si>
    <t>提高新一轮找矿突破战略行动工作质效</t>
  </si>
  <si>
    <t>技术服务单位按照政府采购规定，达到验收标准和行业技术规范</t>
  </si>
  <si>
    <t>保障各项目按照相关要求执行</t>
  </si>
  <si>
    <t>工作开展时间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</si>
  <si>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</si>
  <si>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争取国家、省级找矿专项找矿资金</t>
  </si>
  <si>
    <t>申报2个项目</t>
  </si>
  <si>
    <t>勘查储备紧缺性战略矿产</t>
  </si>
  <si>
    <t>2个</t>
  </si>
  <si>
    <t>经济效益指标</t>
  </si>
  <si>
    <t>服务工业强市战略</t>
  </si>
  <si>
    <t>争取省级财政专项资金支持</t>
  </si>
  <si>
    <t>加强矿产资源储备</t>
  </si>
  <si>
    <t>增加攀枝花矿产资源储备</t>
  </si>
  <si>
    <t>政府部门满意度</t>
  </si>
  <si>
    <t>≥90%</t>
  </si>
  <si>
    <t>表6-3</t>
  </si>
  <si>
    <t xml:space="preserve">
自然资源管理经费</t>
  </si>
  <si>
    <t>按照市自然资源和规划局职能职责，保障自然资源和规划管理工作正常开展。编制生态保护修复实施方案、开展自然资源调查、确权登记、土地评估、土地资源推荐等相关前期工作，法律顾问、内部审计，以及开展自然资源管理日常办公等相关工作。</t>
  </si>
  <si>
    <t>土地评估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</si>
  <si>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≥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宗</t>
    </r>
  </si>
  <si>
    <t>法律顾问服务及诉讼案件代理服务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</si>
  <si>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</si>
  <si>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对部分项目开展内部审计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</si>
  <si>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</si>
  <si>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工作质量</t>
  </si>
  <si>
    <t>较好</t>
  </si>
  <si>
    <t>经费控制</t>
  </si>
  <si>
    <t>≤15万</t>
  </si>
  <si>
    <t>为全市提供要素保障</t>
  </si>
  <si>
    <t>在政策范围内，确保各项工作顺利开展</t>
  </si>
  <si>
    <t>为全市经济发展做好要素保障</t>
  </si>
  <si>
    <t>增加财政收入</t>
  </si>
  <si>
    <t>社会满意度</t>
  </si>
  <si>
    <t>表6-4</t>
  </si>
  <si>
    <t xml:space="preserve">
入驻政务中心单位租金、物业费及水电费</t>
  </si>
  <si>
    <t>保障市自然资源和规划局入驻政务中心7人，开展行政审批工作。</t>
  </si>
  <si>
    <t>入驻政务服务中心工作人员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</si>
  <si>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人</t>
    </r>
  </si>
  <si>
    <t>保障入驻政务中心科室正常运转</t>
  </si>
  <si>
    <t>保障时间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</si>
  <si>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</t>
    </r>
  </si>
  <si>
    <t>≤3.09万元</t>
  </si>
  <si>
    <t>保障行政审批事项及时办理，提高群众办事满
意度</t>
  </si>
  <si>
    <t>群众、企业满意度</t>
  </si>
  <si>
    <t>表6-5</t>
  </si>
  <si>
    <t xml:space="preserve">自然资源综合行政执法经费
</t>
  </si>
  <si>
    <t>综合运用科技手段和各种工作路径 ，加大自然资源执法力度，促进违法问题早发现、早处置，严厉查处打击各类自然资源违法行为，坚决化存量、遏增量，切实维护自然资源开发管理秩序和国家资源资产权益 。</t>
  </si>
  <si>
    <t>完成违法违规图斑和问题核查审核数量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</si>
  <si>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3000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次</t>
    </r>
  </si>
  <si>
    <t>完成非税收入征收目标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</si>
  <si>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万元</t>
    </r>
  </si>
  <si>
    <t>查办自然资源违法案件数量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</si>
  <si>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件</t>
    </r>
  </si>
  <si>
    <t>完成耕地、矿产资源破坏鉴定数量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</si>
  <si>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宗</t>
    </r>
  </si>
  <si>
    <t>违法违规图斑和问题核查审核误差率</t>
  </si>
  <si>
    <t>≤10%</t>
  </si>
  <si>
    <t>完成非税收入征收率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</si>
  <si>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100%</t>
    </r>
  </si>
  <si>
    <t xml:space="preserve">自然资源违法案件立案率
</t>
  </si>
  <si>
    <t xml:space="preserve">耕地破坏鉴定准确率
</t>
  </si>
  <si>
    <t xml:space="preserve">完成时间
</t>
  </si>
  <si>
    <t xml:space="preserve">经费控制
</t>
  </si>
  <si>
    <t>≤72万元</t>
  </si>
  <si>
    <t xml:space="preserve">维护自然资源开发管理秩序和国家资源资产权益
</t>
  </si>
  <si>
    <t xml:space="preserve">增加地方财政收入
</t>
  </si>
  <si>
    <t>≥200万元</t>
  </si>
  <si>
    <t>服务对象满意度</t>
  </si>
  <si>
    <t xml:space="preserve">
≥85%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</si>
  <si>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</si>
  <si>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</si>
  <si>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</si>
  <si>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</si>
  <si>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</si>
  <si>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</si>
  <si>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</si>
  <si>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量质并重加强耕地保护</t>
  </si>
  <si>
    <t>一是常态化开展耕地动态变化监测，确保耕地保护面积不低于77.40万亩，永久基本农田面积不低于52.54万亩。统筹做好年度耕地保护和粮食安全责任制考核。二是严格耕地占补平衡管理，确保全市年度耕地总量保持动态平衡。适时启动耕地保护和占补平衡专项规划编制，优化耕地保护空间。三是进一步加大执法力度，推动存量违法占用耕地问题整改，坚决遏制新增“非农化”。</t>
  </si>
  <si>
    <t>不断优化国土空间格局</t>
  </si>
  <si>
    <t>一是加快出台《关于推进城乡规划工作高质量发展的意见》，深入开展市级国土空间总体规划评估，开展中心城区总体城市设计、导则制定。二是用好厅市联动、院地合作等机制，全面加强与自然资源厅、成都市等沟通交流，大力开展城乡规划领域补短板专项行动。三是做好市级公共服务设施专项规划和重点片区详细规划编制，完成全市工业园区“一园区一导则”及29个场镇建设提升规划编制。四是加强年度指标管理和优化项目审批服务，强化规划许可全过程监管。制定《攀枝花市城乡规划管理技术规定》，加快出台危旧住房改造、规划许可豁免、计容规则补充规定等规范性文件。</t>
  </si>
  <si>
    <t>持续做好项目要素保障</t>
  </si>
  <si>
    <t>一是制定年度国有建设用地计划，推进工业用地100%“标准地”供应，优先保障重大项目、重点领域用地需求。严控新增批而未供土地和闲置土地。二是稳妥有序实施省级用地审批权，充分发挥重大项目用地保障机制作用，持续实施“用地用林”联动审批，促进用地保障质效稳步提升。</t>
  </si>
  <si>
    <t>科学规范矿产资源管理</t>
  </si>
  <si>
    <t>一是高质量推进攀枝花市“十五五”矿产资源规划编制，深入实施新一轮找矿突破战略行动，加大政府性投资找矿项目申报实施，引导社会资本加大找矿投入。持续加快推进红格南矿开发，实施东区滨江地热勘查探矿权出让。二是加快绿色矿山建设步伐，保障2家拟遴选矿山顺利通过评审。推进朱兰铁矿钒钛磁铁矿绿色智能化开采项目、红格北矿区1300万吨/年采矿工程开工建设。</t>
  </si>
  <si>
    <t>推进矿山生态保护修复</t>
  </si>
  <si>
    <t>一是强化“回头看”和常态化监督检查，推动“矿山生态修复+”模式创新应用。二是推进盐边县全域土地综合整治项目实施。积极争取部、省支持攀西地区金沙江—安宁河流域山水林田湖草沙一体化保护修复工程实施。</t>
  </si>
  <si>
    <t>提升自然资源治理效能</t>
  </si>
  <si>
    <t>一是深化耕林园边界划定与成果应用，促进耕林园管理边界与相关规划有效衔接。二是推进地籍调查及农村土地承包经营权数据整合，确保2026年按期完成成果整理和数据汇交。三是重点排查整改补充耕地不实、乱占耕地建房等问题，常态化打击非法采矿。四是优化不动产登记服务，完善自助设施、升级登记平台、精简流程，推进水利工程不动产权籍调查试点。</t>
  </si>
  <si>
    <t>守住自然资源领域安全底线</t>
  </si>
  <si>
    <t>一是对全市在库81处地灾隐患点，逐点配备专职监测员，构建起“一点一员、一险一策”的群测群防体系。二是建立完善调查评价机制，逐县（区）落实汛期专业驻守支撑队伍6支。三是积极向上争取专项补助资金，系统推进地质灾害工程治理和避险搬迁项目实施，持续筑牢防灾安全底板。</t>
  </si>
  <si>
    <t>年度单位整体支出预算</t>
  </si>
  <si>
    <t>资金总额</t>
  </si>
  <si>
    <t>年度总体目标</t>
  </si>
  <si>
    <t>不断优化国土空间格局，坚决守住耕地保护红线，全面推进节约集约土地，切实加强生态保护修复，持续做好项目要素保障，有序规范自然资源管理，稳步提升服务水平质效。</t>
  </si>
  <si>
    <t>年度绩效指标</t>
  </si>
  <si>
    <t>指标值
（包含数字及文字描述）</t>
  </si>
  <si>
    <t>产出指标</t>
  </si>
  <si>
    <t>保障在职人员</t>
  </si>
  <si>
    <t>≥93人</t>
  </si>
  <si>
    <t>承接省政府授权和委托行使省级用地审批</t>
  </si>
  <si>
    <t>≥5批次</t>
  </si>
  <si>
    <t>年度地质灾害综合防治体系建设实施方案工程治理项目</t>
  </si>
  <si>
    <t>≥13个</t>
  </si>
  <si>
    <t>详细规划编制调整</t>
  </si>
  <si>
    <t>≥ 5 个</t>
  </si>
  <si>
    <t>调查监测任务完成</t>
  </si>
  <si>
    <t>≥ 2个</t>
  </si>
  <si>
    <t>深入实施找矿突破战略推动</t>
  </si>
  <si>
    <t>实施地勘找矿项目≥3个</t>
  </si>
  <si>
    <t>巡田次数</t>
  </si>
  <si>
    <t>≥20万次</t>
  </si>
  <si>
    <t>完善生态修复与管护任务</t>
  </si>
  <si>
    <t>修复面积≥1000亩；管护面积≥5000亩</t>
  </si>
  <si>
    <t>严格自然资源执法</t>
  </si>
  <si>
    <t>书面发出执法文书≥ 50 份</t>
  </si>
  <si>
    <t>效益指标</t>
  </si>
  <si>
    <t>土地出让收入</t>
  </si>
  <si>
    <t>≥8.9亿元</t>
  </si>
  <si>
    <t>争取中央、省级地灾防治专项资金</t>
  </si>
  <si>
    <t>≥1000万元</t>
  </si>
  <si>
    <t>自然资源执法罚没收入</t>
  </si>
  <si>
    <t>地质灾害治理保护受威胁群众人数</t>
  </si>
  <si>
    <t>≥1261人</t>
  </si>
  <si>
    <t>生态修复、基本农田保护、规划调整等生态效益</t>
  </si>
  <si>
    <t>可持续影响指标</t>
  </si>
  <si>
    <t>保障自然资源及规划工作的有序开展，不断提升服务水平</t>
  </si>
  <si>
    <t>良好</t>
  </si>
  <si>
    <t>上级部门、下级部门、群众满意度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</si>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</sst>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name val="MS Gothic"/>
      <charset val="128"/>
    </font>
    <font>
      <sz val="9"/>
      <name val="MS Gothic"/>
      <charset val="128"/>
    </font>
    <font>
      <sz val="11"/>
      <color rgb="FF000000"/>
      <name val="Dialog.bold"/>
      <charset val="134"/>
    </font>
    <font>
      <sz val="9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2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32" applyNumberFormat="0" applyAlignment="0" applyProtection="0">
      <alignment vertical="center"/>
    </xf>
    <xf numFmtId="0" fontId="37" fillId="4" borderId="33" applyNumberFormat="0" applyAlignment="0" applyProtection="0">
      <alignment vertical="center"/>
    </xf>
    <xf numFmtId="0" fontId="38" fillId="4" borderId="32" applyNumberFormat="0" applyAlignment="0" applyProtection="0">
      <alignment vertical="center"/>
    </xf>
    <xf numFmtId="0" fontId="39" fillId="5" borderId="34" applyNumberFormat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0"/>
  </cellStyleXfs>
  <cellXfs count="18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1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13" fillId="0" borderId="16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  <xf numFmtId="9" fontId="13" fillId="0" borderId="14" xfId="0" applyNumberFormat="1" applyFont="1" applyFill="1" applyBorder="1" applyAlignment="1" applyProtection="1">
      <alignment horizontal="left" vertical="center" wrapText="1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49" fontId="11" fillId="0" borderId="14" xfId="0" applyNumberFormat="1" applyFont="1" applyFill="1" applyBorder="1" applyAlignment="1" applyProtection="1">
      <alignment horizontal="center" vertical="center"/>
    </xf>
    <xf numFmtId="9" fontId="12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1" xfId="0" applyFont="1" applyBorder="1">
      <alignment vertical="center"/>
    </xf>
    <xf numFmtId="0" fontId="12" fillId="0" borderId="2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 indent="1"/>
    </xf>
    <xf numFmtId="4" fontId="15" fillId="0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0" fillId="0" borderId="11" xfId="0" applyFont="1" applyFill="1" applyBorder="1">
      <alignment vertical="center"/>
    </xf>
    <xf numFmtId="0" fontId="10" fillId="0" borderId="12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/>
    </xf>
    <xf numFmtId="0" fontId="12" fillId="0" borderId="22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8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4" fontId="18" fillId="0" borderId="22" xfId="0" applyNumberFormat="1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5" fillId="0" borderId="25" xfId="0" applyFont="1" applyBorder="1" applyAlignment="1">
      <alignment horizontal="left" vertical="center" wrapText="1"/>
    </xf>
    <xf numFmtId="4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vertical="center"/>
    </xf>
    <xf numFmtId="0" fontId="17" fillId="0" borderId="2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 indent="1"/>
    </xf>
    <xf numFmtId="0" fontId="12" fillId="0" borderId="0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6" fillId="0" borderId="26" xfId="0" applyFont="1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179" customWidth="1"/>
    <col min="2" max="16384" width="9" style="179"/>
  </cols>
  <sheetData>
    <row r="1" ht="137.1" customHeight="1" spans="1:1">
      <c r="A1" s="180" t="s">
        <v>0</v>
      </c>
    </row>
    <row r="2" ht="96" customHeight="1" spans="1:1">
      <c r="A2" s="180" t="s">
        <v>1</v>
      </c>
    </row>
    <row r="3" ht="60" customHeight="1" spans="1:1">
      <c r="A3" s="181">
        <v>46062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4"/>
      <c r="B1" s="2"/>
      <c r="C1" s="65"/>
      <c r="D1" s="66"/>
      <c r="E1" s="66"/>
      <c r="F1" s="66"/>
      <c r="G1" s="66"/>
      <c r="H1" s="66"/>
      <c r="I1" s="67" t="s">
        <v>235</v>
      </c>
      <c r="J1" s="68"/>
    </row>
    <row r="2" ht="22.9" customHeight="1" spans="1:10">
      <c r="A2" s="64"/>
      <c r="B2" s="3" t="s">
        <v>236</v>
      </c>
      <c r="C2" s="3"/>
      <c r="D2" s="3"/>
      <c r="E2" s="3"/>
      <c r="F2" s="3"/>
      <c r="G2" s="3"/>
      <c r="H2" s="3"/>
      <c r="I2" s="3"/>
      <c r="J2" s="68" t="s">
        <v>3</v>
      </c>
    </row>
    <row r="3" ht="19.5" customHeight="1" spans="1:10">
      <c r="A3" s="69"/>
      <c r="B3" s="70" t="s">
        <v>5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237</v>
      </c>
      <c r="C4" s="73" t="s">
        <v>71</v>
      </c>
      <c r="D4" s="73" t="s">
        <v>238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59</v>
      </c>
      <c r="E5" s="86" t="s">
        <v>239</v>
      </c>
      <c r="F5" s="73" t="s">
        <v>240</v>
      </c>
      <c r="G5" s="73"/>
      <c r="H5" s="73"/>
      <c r="I5" s="73" t="s">
        <v>196</v>
      </c>
      <c r="J5" s="74"/>
    </row>
    <row r="6" ht="24.4" customHeight="1" spans="1:10">
      <c r="A6" s="75"/>
      <c r="B6" s="73"/>
      <c r="C6" s="73"/>
      <c r="D6" s="73"/>
      <c r="E6" s="86"/>
      <c r="F6" s="73" t="s">
        <v>163</v>
      </c>
      <c r="G6" s="73" t="s">
        <v>241</v>
      </c>
      <c r="H6" s="73" t="s">
        <v>242</v>
      </c>
      <c r="I6" s="73"/>
      <c r="J6" s="76"/>
    </row>
    <row r="7" ht="22.9" customHeight="1" spans="1:10">
      <c r="A7" s="77"/>
      <c r="B7" s="73"/>
      <c r="C7" s="73" t="s">
        <v>72</v>
      </c>
      <c r="D7" s="78">
        <f>SUM(D8)</f>
        <v>211575</v>
      </c>
      <c r="E7" s="78"/>
      <c r="F7" s="78">
        <f t="shared" ref="E7:I7" si="0">SUM(F8)</f>
        <v>181440</v>
      </c>
      <c r="G7" s="78"/>
      <c r="H7" s="78">
        <f t="shared" si="0"/>
        <v>181440</v>
      </c>
      <c r="I7" s="78">
        <f t="shared" si="0"/>
        <v>30135</v>
      </c>
      <c r="J7" s="79"/>
    </row>
    <row r="8" ht="22.9" customHeight="1" spans="1:10">
      <c r="A8" s="77"/>
      <c r="B8" s="81">
        <v>650001</v>
      </c>
      <c r="C8" s="91" t="s">
        <v>0</v>
      </c>
      <c r="D8" s="82">
        <f>SUM(E8+F8+I8)</f>
        <v>211575</v>
      </c>
      <c r="E8" s="82"/>
      <c r="F8" s="82">
        <f>SUM(G8:H8)</f>
        <v>181440</v>
      </c>
      <c r="G8" s="82"/>
      <c r="H8" s="82">
        <v>181440</v>
      </c>
      <c r="I8" s="82">
        <v>30135</v>
      </c>
      <c r="J8" s="79"/>
    </row>
    <row r="9" ht="22.9" customHeight="1" spans="1:10">
      <c r="A9" s="77"/>
      <c r="B9" s="73"/>
      <c r="C9" s="73"/>
      <c r="D9" s="78"/>
      <c r="E9" s="78"/>
      <c r="F9" s="78"/>
      <c r="G9" s="78"/>
      <c r="H9" s="78"/>
      <c r="I9" s="78"/>
      <c r="J9" s="79"/>
    </row>
    <row r="10" ht="22.9" customHeight="1" spans="1:10">
      <c r="A10" s="77"/>
      <c r="B10" s="73"/>
      <c r="C10" s="73"/>
      <c r="D10" s="78"/>
      <c r="E10" s="78"/>
      <c r="F10" s="78"/>
      <c r="G10" s="78"/>
      <c r="H10" s="78"/>
      <c r="I10" s="78"/>
      <c r="J10" s="79"/>
    </row>
    <row r="11" ht="22.9" customHeight="1" spans="1:10">
      <c r="A11" s="77"/>
      <c r="B11" s="73"/>
      <c r="C11" s="73"/>
      <c r="D11" s="78"/>
      <c r="E11" s="78"/>
      <c r="F11" s="78"/>
      <c r="G11" s="78"/>
      <c r="H11" s="78"/>
      <c r="I11" s="78"/>
      <c r="J11" s="79"/>
    </row>
    <row r="12" ht="22.9" customHeight="1" spans="1:10">
      <c r="A12" s="77"/>
      <c r="B12" s="73"/>
      <c r="C12" s="73"/>
      <c r="D12" s="78"/>
      <c r="E12" s="78"/>
      <c r="F12" s="78"/>
      <c r="G12" s="78"/>
      <c r="H12" s="78"/>
      <c r="I12" s="78"/>
      <c r="J12" s="79"/>
    </row>
    <row r="13" ht="22.9" customHeight="1" spans="1:10">
      <c r="A13" s="77"/>
      <c r="B13" s="73"/>
      <c r="C13" s="73"/>
      <c r="D13" s="78"/>
      <c r="E13" s="78"/>
      <c r="F13" s="78"/>
      <c r="G13" s="78"/>
      <c r="H13" s="78"/>
      <c r="I13" s="78"/>
      <c r="J13" s="79"/>
    </row>
    <row r="14" ht="22.9" customHeight="1" spans="1:10">
      <c r="A14" s="77"/>
      <c r="B14" s="73"/>
      <c r="C14" s="73"/>
      <c r="D14" s="78"/>
      <c r="E14" s="78"/>
      <c r="F14" s="78"/>
      <c r="G14" s="78"/>
      <c r="H14" s="78"/>
      <c r="I14" s="78"/>
      <c r="J14" s="79"/>
    </row>
    <row r="15" ht="22.9" customHeight="1" spans="1:10">
      <c r="A15" s="77"/>
      <c r="B15" s="73"/>
      <c r="C15" s="73"/>
      <c r="D15" s="78"/>
      <c r="E15" s="78"/>
      <c r="F15" s="78"/>
      <c r="G15" s="78"/>
      <c r="H15" s="78"/>
      <c r="I15" s="78"/>
      <c r="J15" s="79"/>
    </row>
    <row r="16" ht="22.9" customHeight="1" spans="1:10">
      <c r="A16" s="77"/>
      <c r="B16" s="73"/>
      <c r="C16" s="73"/>
      <c r="D16" s="78"/>
      <c r="E16" s="78"/>
      <c r="F16" s="78"/>
      <c r="G16" s="78"/>
      <c r="H16" s="78"/>
      <c r="I16" s="78"/>
      <c r="J16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4"/>
      <c r="B1" s="2"/>
      <c r="C1" s="2"/>
      <c r="D1" s="2"/>
      <c r="E1" s="65"/>
      <c r="F1" s="65"/>
      <c r="G1" s="66"/>
      <c r="H1" s="66"/>
      <c r="I1" s="67" t="s">
        <v>243</v>
      </c>
      <c r="J1" s="68"/>
    </row>
    <row r="2" ht="22.9" customHeight="1" spans="1:10">
      <c r="A2" s="64"/>
      <c r="B2" s="3" t="s">
        <v>244</v>
      </c>
      <c r="C2" s="3"/>
      <c r="D2" s="3"/>
      <c r="E2" s="3"/>
      <c r="F2" s="3"/>
      <c r="G2" s="3"/>
      <c r="H2" s="3"/>
      <c r="I2" s="3"/>
      <c r="J2" s="68"/>
    </row>
    <row r="3" ht="19.5" customHeight="1" spans="1:10">
      <c r="A3" s="69"/>
      <c r="B3" s="70" t="s">
        <v>5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245</v>
      </c>
      <c r="H4" s="73"/>
      <c r="I4" s="73"/>
      <c r="J4" s="74"/>
    </row>
    <row r="5" ht="24.4" customHeight="1" spans="1:10">
      <c r="A5" s="75"/>
      <c r="B5" s="73" t="s">
        <v>79</v>
      </c>
      <c r="C5" s="73"/>
      <c r="D5" s="73"/>
      <c r="E5" s="73" t="s">
        <v>70</v>
      </c>
      <c r="F5" s="73" t="s">
        <v>71</v>
      </c>
      <c r="G5" s="73" t="s">
        <v>59</v>
      </c>
      <c r="H5" s="73" t="s">
        <v>75</v>
      </c>
      <c r="I5" s="73" t="s">
        <v>76</v>
      </c>
      <c r="J5" s="74"/>
    </row>
    <row r="6" ht="24.4" customHeight="1" spans="1:10">
      <c r="A6" s="75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6"/>
    </row>
    <row r="7" ht="22.9" customHeight="1" spans="1:10">
      <c r="A7" s="77"/>
      <c r="B7" s="73"/>
      <c r="C7" s="73"/>
      <c r="D7" s="73"/>
      <c r="E7" s="73"/>
      <c r="F7" s="73" t="s">
        <v>72</v>
      </c>
      <c r="G7" s="78">
        <f>SUM(G8)</f>
        <v>300000</v>
      </c>
      <c r="H7" s="78"/>
      <c r="I7" s="78">
        <f t="shared" ref="I7" si="0">SUM(I8)</f>
        <v>300000</v>
      </c>
      <c r="J7" s="79"/>
    </row>
    <row r="8" ht="22.9" customHeight="1" spans="1:10">
      <c r="A8" s="77"/>
      <c r="B8" s="87" t="s">
        <v>99</v>
      </c>
      <c r="C8" s="87" t="s">
        <v>100</v>
      </c>
      <c r="D8" s="87" t="s">
        <v>101</v>
      </c>
      <c r="E8" s="88">
        <v>650001</v>
      </c>
      <c r="F8" s="89" t="s">
        <v>102</v>
      </c>
      <c r="G8" s="90">
        <v>300000</v>
      </c>
      <c r="I8" s="82">
        <v>300000</v>
      </c>
      <c r="J8" s="79"/>
    </row>
    <row r="9" ht="22.9" customHeight="1" spans="1:10">
      <c r="A9" s="77"/>
      <c r="B9" s="73"/>
      <c r="C9" s="73"/>
      <c r="D9" s="73"/>
      <c r="E9" s="73"/>
      <c r="F9" s="73"/>
      <c r="G9" s="78"/>
      <c r="H9" s="78"/>
      <c r="I9" s="78"/>
      <c r="J9" s="79"/>
    </row>
    <row r="10" ht="22.9" customHeight="1" spans="1:10">
      <c r="A10" s="77"/>
      <c r="B10" s="73"/>
      <c r="C10" s="73"/>
      <c r="D10" s="73"/>
      <c r="E10" s="73"/>
      <c r="F10" s="73"/>
      <c r="G10" s="78"/>
      <c r="H10" s="78"/>
      <c r="I10" s="78"/>
      <c r="J10" s="79"/>
    </row>
    <row r="11" ht="22.9" customHeight="1" spans="1:10">
      <c r="A11" s="77"/>
      <c r="B11" s="73"/>
      <c r="C11" s="73"/>
      <c r="D11" s="73"/>
      <c r="E11" s="73"/>
      <c r="F11" s="73"/>
      <c r="G11" s="78"/>
      <c r="H11" s="78"/>
      <c r="I11" s="78"/>
      <c r="J11" s="79"/>
    </row>
    <row r="12" ht="22.9" customHeight="1" spans="1:10">
      <c r="A12" s="77"/>
      <c r="B12" s="73"/>
      <c r="C12" s="73"/>
      <c r="D12" s="73"/>
      <c r="E12" s="73"/>
      <c r="F12" s="73"/>
      <c r="G12" s="78"/>
      <c r="H12" s="78"/>
      <c r="I12" s="78"/>
      <c r="J12" s="79"/>
    </row>
    <row r="13" ht="22.9" customHeight="1" spans="1:10">
      <c r="A13" s="77"/>
      <c r="B13" s="73"/>
      <c r="C13" s="73"/>
      <c r="D13" s="73"/>
      <c r="E13" s="73"/>
      <c r="F13" s="73"/>
      <c r="G13" s="78"/>
      <c r="H13" s="78"/>
      <c r="I13" s="78"/>
      <c r="J13" s="79"/>
    </row>
    <row r="14" ht="22.9" customHeight="1" spans="1:10">
      <c r="A14" s="77"/>
      <c r="B14" s="73"/>
      <c r="C14" s="73"/>
      <c r="D14" s="73"/>
      <c r="E14" s="73"/>
      <c r="F14" s="73"/>
      <c r="G14" s="78"/>
      <c r="H14" s="78"/>
      <c r="I14" s="78"/>
      <c r="J14" s="79"/>
    </row>
    <row r="15" ht="22.9" customHeight="1" spans="1:10">
      <c r="A15" s="75"/>
      <c r="B15" s="80"/>
      <c r="C15" s="80"/>
      <c r="D15" s="80"/>
      <c r="E15" s="80"/>
      <c r="F15" s="80" t="s">
        <v>23</v>
      </c>
      <c r="G15" s="82"/>
      <c r="H15" s="82"/>
      <c r="I15" s="82"/>
      <c r="J15" s="74"/>
    </row>
    <row r="16" ht="22.9" customHeight="1" spans="1:10">
      <c r="A16" s="75"/>
      <c r="B16" s="80"/>
      <c r="C16" s="80"/>
      <c r="D16" s="80"/>
      <c r="E16" s="80"/>
      <c r="F16" s="80" t="s">
        <v>23</v>
      </c>
      <c r="G16" s="82"/>
      <c r="H16" s="82"/>
      <c r="I16" s="82"/>
      <c r="J16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4"/>
      <c r="B1" s="2"/>
      <c r="C1" s="65"/>
      <c r="D1" s="66"/>
      <c r="E1" s="66"/>
      <c r="F1" s="66"/>
      <c r="G1" s="66"/>
      <c r="H1" s="66"/>
      <c r="I1" s="67" t="s">
        <v>246</v>
      </c>
      <c r="J1" s="68"/>
    </row>
    <row r="2" ht="22.9" customHeight="1" spans="1:10">
      <c r="A2" s="64"/>
      <c r="B2" s="3" t="s">
        <v>247</v>
      </c>
      <c r="C2" s="3"/>
      <c r="D2" s="3"/>
      <c r="E2" s="3"/>
      <c r="F2" s="3"/>
      <c r="G2" s="3"/>
      <c r="H2" s="3"/>
      <c r="I2" s="3"/>
      <c r="J2" s="68" t="s">
        <v>3</v>
      </c>
    </row>
    <row r="3" ht="19.5" customHeight="1" spans="1:10">
      <c r="A3" s="69"/>
      <c r="B3" s="70" t="s">
        <v>5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237</v>
      </c>
      <c r="C4" s="73" t="s">
        <v>71</v>
      </c>
      <c r="D4" s="73" t="s">
        <v>238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59</v>
      </c>
      <c r="E5" s="86" t="s">
        <v>239</v>
      </c>
      <c r="F5" s="73" t="s">
        <v>240</v>
      </c>
      <c r="G5" s="73"/>
      <c r="H5" s="73"/>
      <c r="I5" s="73" t="s">
        <v>196</v>
      </c>
      <c r="J5" s="74"/>
    </row>
    <row r="6" ht="24.4" customHeight="1" spans="1:10">
      <c r="A6" s="75"/>
      <c r="B6" s="73"/>
      <c r="C6" s="73"/>
      <c r="D6" s="73"/>
      <c r="E6" s="86"/>
      <c r="F6" s="73" t="s">
        <v>163</v>
      </c>
      <c r="G6" s="73" t="s">
        <v>241</v>
      </c>
      <c r="H6" s="73" t="s">
        <v>242</v>
      </c>
      <c r="I6" s="73"/>
      <c r="J6" s="76"/>
    </row>
    <row r="7" ht="22.9" customHeight="1" spans="1:10">
      <c r="A7" s="77"/>
      <c r="B7" s="73"/>
      <c r="C7" s="73" t="s">
        <v>72</v>
      </c>
      <c r="D7" s="78"/>
      <c r="E7" s="78"/>
      <c r="F7" s="78"/>
      <c r="G7" s="78"/>
      <c r="H7" s="78"/>
      <c r="I7" s="78"/>
      <c r="J7" s="79"/>
    </row>
    <row r="8" ht="22.9" customHeight="1" spans="1:10">
      <c r="A8" s="77"/>
      <c r="B8" s="81"/>
      <c r="C8" s="81" t="s">
        <v>248</v>
      </c>
      <c r="D8" s="78"/>
      <c r="E8" s="78"/>
      <c r="F8" s="78"/>
      <c r="G8" s="78"/>
      <c r="H8" s="78"/>
      <c r="I8" s="78"/>
      <c r="J8" s="79"/>
    </row>
    <row r="9" ht="22.9" customHeight="1" spans="1:10">
      <c r="A9" s="77"/>
      <c r="B9" s="73"/>
      <c r="C9" s="73"/>
      <c r="D9" s="78"/>
      <c r="E9" s="78"/>
      <c r="F9" s="78"/>
      <c r="G9" s="78"/>
      <c r="H9" s="78"/>
      <c r="I9" s="78"/>
      <c r="J9" s="79"/>
    </row>
    <row r="10" ht="22.9" customHeight="1" spans="1:10">
      <c r="A10" s="77"/>
      <c r="B10" s="73"/>
      <c r="C10" s="73"/>
      <c r="D10" s="78"/>
      <c r="E10" s="78"/>
      <c r="F10" s="78"/>
      <c r="G10" s="78"/>
      <c r="H10" s="78"/>
      <c r="I10" s="78"/>
      <c r="J10" s="79"/>
    </row>
    <row r="11" ht="22.9" customHeight="1" spans="1:10">
      <c r="A11" s="77"/>
      <c r="B11" s="73"/>
      <c r="C11" s="73"/>
      <c r="D11" s="78"/>
      <c r="E11" s="78"/>
      <c r="F11" s="78"/>
      <c r="G11" s="78"/>
      <c r="H11" s="78"/>
      <c r="I11" s="78"/>
      <c r="J11" s="79"/>
    </row>
    <row r="12" ht="22.9" customHeight="1" spans="1:10">
      <c r="A12" s="77"/>
      <c r="B12" s="81"/>
      <c r="C12" s="81"/>
      <c r="D12" s="78"/>
      <c r="E12" s="78"/>
      <c r="F12" s="78"/>
      <c r="G12" s="78"/>
      <c r="H12" s="78"/>
      <c r="I12" s="78"/>
      <c r="J12" s="79"/>
    </row>
    <row r="13" ht="22.9" customHeight="1" spans="1:10">
      <c r="A13" s="77"/>
      <c r="B13" s="73"/>
      <c r="C13" s="73"/>
      <c r="D13" s="78"/>
      <c r="E13" s="78"/>
      <c r="F13" s="78"/>
      <c r="G13" s="78"/>
      <c r="H13" s="78"/>
      <c r="I13" s="78"/>
      <c r="J13" s="79"/>
    </row>
    <row r="14" ht="22.9" customHeight="1" spans="1:10">
      <c r="A14" s="77"/>
      <c r="B14" s="73"/>
      <c r="C14" s="73"/>
      <c r="D14" s="78"/>
      <c r="E14" s="78"/>
      <c r="F14" s="78"/>
      <c r="G14" s="78"/>
      <c r="H14" s="78"/>
      <c r="I14" s="78"/>
      <c r="J14" s="79"/>
    </row>
    <row r="15" ht="22.9" customHeight="1" spans="1:10">
      <c r="A15" s="77"/>
      <c r="B15" s="73"/>
      <c r="C15" s="73"/>
      <c r="D15" s="78"/>
      <c r="E15" s="78"/>
      <c r="F15" s="78"/>
      <c r="G15" s="78"/>
      <c r="H15" s="78"/>
      <c r="I15" s="78"/>
      <c r="J15" s="79"/>
    </row>
    <row r="16" ht="22.9" customHeight="1" spans="1:10">
      <c r="A16" s="77"/>
      <c r="B16" s="73"/>
      <c r="C16" s="73"/>
      <c r="D16" s="78"/>
      <c r="E16" s="78"/>
      <c r="F16" s="78"/>
      <c r="G16" s="78"/>
      <c r="H16" s="78"/>
      <c r="I16" s="78"/>
      <c r="J16" s="79"/>
    </row>
    <row r="17" ht="22.9" customHeight="1" spans="1:10">
      <c r="A17" s="77"/>
      <c r="B17" s="73"/>
      <c r="C17" s="73"/>
      <c r="D17" s="78"/>
      <c r="E17" s="78"/>
      <c r="F17" s="78"/>
      <c r="G17" s="78"/>
      <c r="H17" s="78"/>
      <c r="I17" s="78"/>
      <c r="J17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4"/>
      <c r="B1" s="2"/>
      <c r="C1" s="2"/>
      <c r="D1" s="2"/>
      <c r="E1" s="65"/>
      <c r="F1" s="65"/>
      <c r="G1" s="66"/>
      <c r="H1" s="66"/>
      <c r="I1" s="67" t="s">
        <v>249</v>
      </c>
      <c r="J1" s="68"/>
    </row>
    <row r="2" ht="22.9" customHeight="1" spans="1:10">
      <c r="A2" s="64"/>
      <c r="B2" s="3" t="s">
        <v>250</v>
      </c>
      <c r="C2" s="3"/>
      <c r="D2" s="3"/>
      <c r="E2" s="3"/>
      <c r="F2" s="3"/>
      <c r="G2" s="3"/>
      <c r="H2" s="3"/>
      <c r="I2" s="3"/>
      <c r="J2" s="68" t="s">
        <v>3</v>
      </c>
    </row>
    <row r="3" ht="19.5" customHeight="1" spans="1:10">
      <c r="A3" s="69"/>
      <c r="B3" s="70" t="s">
        <v>5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251</v>
      </c>
      <c r="H4" s="73"/>
      <c r="I4" s="73"/>
      <c r="J4" s="74"/>
    </row>
    <row r="5" ht="24.4" customHeight="1" spans="1:10">
      <c r="A5" s="75"/>
      <c r="B5" s="73" t="s">
        <v>79</v>
      </c>
      <c r="C5" s="73"/>
      <c r="D5" s="73"/>
      <c r="E5" s="73" t="s">
        <v>70</v>
      </c>
      <c r="F5" s="73" t="s">
        <v>71</v>
      </c>
      <c r="G5" s="73" t="s">
        <v>59</v>
      </c>
      <c r="H5" s="73" t="s">
        <v>75</v>
      </c>
      <c r="I5" s="73" t="s">
        <v>76</v>
      </c>
      <c r="J5" s="74"/>
    </row>
    <row r="6" ht="24.4" customHeight="1" spans="1:10">
      <c r="A6" s="75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6"/>
    </row>
    <row r="7" ht="22.9" customHeight="1" spans="1:10">
      <c r="A7" s="77"/>
      <c r="B7" s="73"/>
      <c r="C7" s="73"/>
      <c r="D7" s="73"/>
      <c r="E7" s="73"/>
      <c r="F7" s="73" t="s">
        <v>72</v>
      </c>
      <c r="G7" s="78"/>
      <c r="H7" s="78"/>
      <c r="I7" s="78"/>
      <c r="J7" s="79"/>
    </row>
    <row r="8" ht="22.9" customHeight="1" spans="1:10">
      <c r="A8" s="75"/>
      <c r="B8" s="80"/>
      <c r="C8" s="80"/>
      <c r="D8" s="80"/>
      <c r="E8" s="80"/>
      <c r="F8" s="81" t="s">
        <v>248</v>
      </c>
      <c r="G8" s="82"/>
      <c r="H8" s="82"/>
      <c r="I8" s="82"/>
      <c r="J8" s="74"/>
    </row>
    <row r="9" ht="22.9" customHeight="1" spans="1:10">
      <c r="A9" s="75"/>
      <c r="B9" s="80"/>
      <c r="C9" s="80"/>
      <c r="D9" s="80"/>
      <c r="E9" s="80"/>
      <c r="F9" s="80"/>
      <c r="G9" s="82"/>
      <c r="H9" s="82"/>
      <c r="I9" s="82"/>
      <c r="J9" s="74"/>
    </row>
    <row r="10" ht="22.9" customHeight="1" spans="1:10">
      <c r="A10" s="75"/>
      <c r="B10" s="80"/>
      <c r="C10" s="80"/>
      <c r="D10" s="80"/>
      <c r="E10" s="80"/>
      <c r="F10" s="80"/>
      <c r="G10" s="82"/>
      <c r="H10" s="82"/>
      <c r="I10" s="82"/>
      <c r="J10" s="74"/>
    </row>
    <row r="11" ht="22.9" customHeight="1" spans="1:10">
      <c r="A11" s="75"/>
      <c r="B11" s="80"/>
      <c r="C11" s="80"/>
      <c r="D11" s="80"/>
      <c r="E11" s="80"/>
      <c r="F11" s="80"/>
      <c r="G11" s="82"/>
      <c r="H11" s="82"/>
      <c r="I11" s="82"/>
      <c r="J11" s="74"/>
    </row>
    <row r="12" ht="22.9" customHeight="1" spans="1:10">
      <c r="A12" s="75"/>
      <c r="B12" s="80"/>
      <c r="C12" s="80"/>
      <c r="D12" s="80"/>
      <c r="E12" s="80"/>
      <c r="F12" s="80"/>
      <c r="G12" s="82"/>
      <c r="H12" s="82"/>
      <c r="I12" s="82"/>
      <c r="J12" s="74"/>
    </row>
    <row r="13" ht="22.9" customHeight="1" spans="1:10">
      <c r="A13" s="75"/>
      <c r="B13" s="80"/>
      <c r="C13" s="80"/>
      <c r="D13" s="80"/>
      <c r="E13" s="80"/>
      <c r="F13" s="80"/>
      <c r="G13" s="82"/>
      <c r="H13" s="82"/>
      <c r="I13" s="82"/>
      <c r="J13" s="74"/>
    </row>
    <row r="14" ht="22.9" customHeight="1" spans="1:10">
      <c r="A14" s="75"/>
      <c r="B14" s="80"/>
      <c r="C14" s="80"/>
      <c r="D14" s="80"/>
      <c r="E14" s="80"/>
      <c r="F14" s="80"/>
      <c r="G14" s="82"/>
      <c r="H14" s="82"/>
      <c r="I14" s="82"/>
      <c r="J14" s="74"/>
    </row>
    <row r="15" ht="22.9" customHeight="1" spans="1:10">
      <c r="A15" s="75"/>
      <c r="B15" s="80"/>
      <c r="C15" s="80"/>
      <c r="D15" s="80"/>
      <c r="E15" s="80"/>
      <c r="F15" s="80"/>
      <c r="G15" s="82"/>
      <c r="H15" s="82"/>
      <c r="I15" s="82"/>
      <c r="J15" s="74"/>
    </row>
    <row r="16" ht="22.9" customHeight="1" spans="1:10">
      <c r="A16" s="75"/>
      <c r="B16" s="80"/>
      <c r="C16" s="80"/>
      <c r="D16" s="80"/>
      <c r="E16" s="80"/>
      <c r="F16" s="80" t="s">
        <v>23</v>
      </c>
      <c r="G16" s="82"/>
      <c r="H16" s="82"/>
      <c r="I16" s="82"/>
      <c r="J16" s="74"/>
    </row>
    <row r="17" ht="22.9" customHeight="1" spans="1:10">
      <c r="A17" s="75"/>
      <c r="B17" s="80"/>
      <c r="C17" s="80"/>
      <c r="D17" s="80"/>
      <c r="E17" s="80"/>
      <c r="F17" s="80" t="s">
        <v>252</v>
      </c>
      <c r="G17" s="82"/>
      <c r="H17" s="82"/>
      <c r="I17" s="82"/>
      <c r="J17" s="76"/>
    </row>
    <row r="18" ht="9.75" customHeight="1" spans="1:10">
      <c r="A18" s="83"/>
      <c r="B18" s="84"/>
      <c r="C18" s="84"/>
      <c r="D18" s="84"/>
      <c r="E18" s="84"/>
      <c r="F18" s="83"/>
      <c r="G18" s="83"/>
      <c r="H18" s="83"/>
      <c r="I18" s="83"/>
      <c r="J18" s="8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L13" sqref="L13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4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253</v>
      </c>
    </row>
    <row r="2" ht="24" customHeight="1" spans="2:13">
      <c r="B2" s="23" t="s">
        <v>254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2:13">
      <c r="B3" s="27" t="s">
        <v>255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2:13">
      <c r="B4" s="29" t="s">
        <v>256</v>
      </c>
      <c r="C4" s="30" t="s">
        <v>257</v>
      </c>
      <c r="D4" s="31"/>
      <c r="E4" s="31"/>
      <c r="F4" s="31"/>
      <c r="G4" s="31"/>
      <c r="H4" s="31"/>
      <c r="I4" s="31"/>
      <c r="J4" s="32"/>
      <c r="K4" s="33"/>
      <c r="L4" s="33"/>
      <c r="M4" s="33"/>
    </row>
    <row r="5" ht="24.95" customHeight="1" spans="2:13">
      <c r="B5" s="29" t="s">
        <v>258</v>
      </c>
      <c r="C5" s="34" t="s">
        <v>0</v>
      </c>
      <c r="D5" s="34"/>
      <c r="E5" s="34"/>
      <c r="F5" s="34"/>
      <c r="G5" s="34"/>
      <c r="H5" s="34"/>
      <c r="I5" s="34"/>
      <c r="J5" s="34"/>
      <c r="K5" s="33"/>
      <c r="L5" s="33"/>
      <c r="M5" s="33"/>
    </row>
    <row r="6" ht="24.95" customHeight="1" spans="2:13">
      <c r="B6" s="35" t="s">
        <v>259</v>
      </c>
      <c r="C6" s="36" t="s">
        <v>260</v>
      </c>
      <c r="D6" s="36"/>
      <c r="E6" s="36"/>
      <c r="F6" s="37">
        <v>30</v>
      </c>
      <c r="G6" s="37"/>
      <c r="H6" s="37"/>
      <c r="I6" s="37"/>
      <c r="J6" s="37"/>
      <c r="K6" s="33"/>
      <c r="L6" s="33"/>
      <c r="M6" s="33"/>
    </row>
    <row r="7" ht="24.95" customHeight="1" spans="2:13">
      <c r="B7" s="38"/>
      <c r="C7" s="36" t="s">
        <v>261</v>
      </c>
      <c r="D7" s="36"/>
      <c r="E7" s="36"/>
      <c r="F7" s="37">
        <v>30</v>
      </c>
      <c r="G7" s="37"/>
      <c r="H7" s="37"/>
      <c r="I7" s="37"/>
      <c r="J7" s="37"/>
      <c r="K7" s="33"/>
      <c r="L7" s="33"/>
      <c r="M7" s="33"/>
    </row>
    <row r="8" ht="24.95" customHeight="1" spans="2:13">
      <c r="B8" s="38"/>
      <c r="C8" s="36" t="s">
        <v>262</v>
      </c>
      <c r="D8" s="36"/>
      <c r="E8" s="36"/>
      <c r="F8" s="37">
        <v>0</v>
      </c>
      <c r="G8" s="37"/>
      <c r="H8" s="37"/>
      <c r="I8" s="37"/>
      <c r="J8" s="37"/>
      <c r="K8" s="33"/>
      <c r="L8" s="33"/>
      <c r="M8" s="33"/>
    </row>
    <row r="9" ht="24.95" customHeight="1" spans="2:13">
      <c r="B9" s="35" t="s">
        <v>263</v>
      </c>
      <c r="C9" s="39" t="s">
        <v>264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ht="24.9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ht="24.95" customHeight="1" spans="2:13">
      <c r="B11" s="38" t="s">
        <v>265</v>
      </c>
      <c r="C11" s="29" t="s">
        <v>266</v>
      </c>
      <c r="D11" s="29" t="s">
        <v>267</v>
      </c>
      <c r="E11" s="36" t="s">
        <v>268</v>
      </c>
      <c r="F11" s="36"/>
      <c r="G11" s="36" t="s">
        <v>269</v>
      </c>
      <c r="H11" s="36"/>
      <c r="I11" s="36"/>
      <c r="J11" s="36"/>
      <c r="K11" s="33"/>
      <c r="L11" s="33"/>
      <c r="M11" s="33"/>
    </row>
    <row r="12" ht="24.95" customHeight="1" spans="2:13">
      <c r="B12" s="38"/>
      <c r="C12" s="38" t="s">
        <v>270</v>
      </c>
      <c r="D12" s="38" t="s">
        <v>271</v>
      </c>
      <c r="E12" s="41" t="s">
        <v>272</v>
      </c>
      <c r="F12" s="42"/>
      <c r="G12" s="42" t="s">
        <v>273</v>
      </c>
      <c r="H12" s="42"/>
      <c r="I12" s="42"/>
      <c r="J12" s="42"/>
      <c r="K12" s="33"/>
      <c r="L12" s="33"/>
      <c r="M12" s="33"/>
    </row>
    <row r="13" ht="38.1" customHeight="1" spans="2:13">
      <c r="B13" s="38"/>
      <c r="C13" s="38"/>
      <c r="D13" s="38"/>
      <c r="E13" s="42" t="s">
        <v>274</v>
      </c>
      <c r="F13" s="42"/>
      <c r="G13" s="42" t="s">
        <v>275</v>
      </c>
      <c r="H13" s="42"/>
      <c r="I13" s="42"/>
      <c r="J13" s="42"/>
      <c r="K13" s="44"/>
      <c r="L13" s="44"/>
      <c r="M13" s="44"/>
    </row>
    <row r="14" ht="24" customHeight="1" spans="2:13">
      <c r="B14" s="38"/>
      <c r="C14" s="38"/>
      <c r="D14" s="38"/>
      <c r="E14" s="42" t="s">
        <v>276</v>
      </c>
      <c r="F14" s="42"/>
      <c r="G14" s="42" t="s">
        <v>277</v>
      </c>
      <c r="H14" s="42"/>
      <c r="I14" s="42"/>
      <c r="J14" s="42"/>
    </row>
    <row r="15" ht="24" customHeight="1" spans="2:13">
      <c r="B15" s="38"/>
      <c r="C15" s="38"/>
      <c r="D15" s="38" t="s">
        <v>278</v>
      </c>
      <c r="E15" s="39" t="s">
        <v>279</v>
      </c>
      <c r="F15" s="39"/>
      <c r="G15" s="41" t="s">
        <v>280</v>
      </c>
      <c r="H15" s="42"/>
      <c r="I15" s="42"/>
      <c r="J15" s="42"/>
    </row>
    <row r="16" ht="24" customHeight="1" spans="2:13">
      <c r="B16" s="38"/>
      <c r="C16" s="38"/>
      <c r="D16" s="38" t="s">
        <v>281</v>
      </c>
      <c r="E16" s="39" t="s">
        <v>282</v>
      </c>
      <c r="F16" s="39"/>
      <c r="G16" s="42" t="s">
        <v>283</v>
      </c>
      <c r="H16" s="42"/>
      <c r="I16" s="42"/>
      <c r="J16" s="42"/>
    </row>
    <row r="17" ht="24" customHeight="1" spans="2:10">
      <c r="B17" s="38"/>
      <c r="C17" s="38"/>
      <c r="D17" s="38" t="s">
        <v>284</v>
      </c>
      <c r="E17" s="39" t="s">
        <v>285</v>
      </c>
      <c r="F17" s="39"/>
      <c r="G17" s="41" t="s">
        <v>286</v>
      </c>
      <c r="H17" s="42"/>
      <c r="I17" s="42"/>
      <c r="J17" s="42"/>
    </row>
    <row r="18" ht="24" customHeight="1" spans="2:10">
      <c r="B18" s="38"/>
      <c r="C18" s="38" t="s">
        <v>287</v>
      </c>
      <c r="D18" s="35" t="s">
        <v>288</v>
      </c>
      <c r="E18" s="39" t="s">
        <v>289</v>
      </c>
      <c r="F18" s="39"/>
      <c r="G18" s="41" t="s">
        <v>290</v>
      </c>
      <c r="H18" s="42"/>
      <c r="I18" s="42"/>
      <c r="J18" s="42"/>
    </row>
    <row r="19" ht="24" spans="2:10">
      <c r="B19" s="38"/>
      <c r="C19" s="38"/>
      <c r="D19" s="35" t="s">
        <v>291</v>
      </c>
      <c r="E19" s="39" t="s">
        <v>292</v>
      </c>
      <c r="F19" s="39"/>
      <c r="G19" s="62" t="s">
        <v>293</v>
      </c>
      <c r="H19" s="63"/>
      <c r="I19" s="63"/>
      <c r="J19" s="63"/>
    </row>
    <row r="20" ht="33" customHeight="1" spans="2:10">
      <c r="B20" s="38"/>
      <c r="C20" s="38" t="s">
        <v>294</v>
      </c>
      <c r="D20" s="35" t="s">
        <v>295</v>
      </c>
      <c r="E20" s="41" t="s">
        <v>296</v>
      </c>
      <c r="F20" s="42"/>
      <c r="G20" s="41" t="s">
        <v>297</v>
      </c>
      <c r="H20" s="42"/>
      <c r="I20" s="42"/>
      <c r="J20" s="42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L15" sqref="L15"/>
    </sheetView>
  </sheetViews>
  <sheetFormatPr defaultColWidth="9" defaultRowHeight="13.5"/>
  <cols>
    <col min="1" max="1" width="3.75" customWidth="1"/>
    <col min="2" max="2" width="11.25" style="1" customWidth="1"/>
    <col min="3" max="3" width="9" style="22"/>
    <col min="4" max="4" width="9" style="1"/>
    <col min="5" max="5" width="9.625" style="1" customWidth="1"/>
    <col min="6" max="6" width="14.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3">
      <c r="A1" s="1"/>
      <c r="B1" s="2"/>
      <c r="J1" s="1" t="s">
        <v>298</v>
      </c>
    </row>
    <row r="2" ht="24" customHeight="1" spans="1:13">
      <c r="A2" s="1"/>
      <c r="B2" s="23" t="s">
        <v>254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1:13">
      <c r="A3" s="1"/>
      <c r="B3" s="27" t="s">
        <v>255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1:13">
      <c r="A4" s="1"/>
      <c r="B4" s="29" t="s">
        <v>256</v>
      </c>
      <c r="C4" s="34" t="s">
        <v>299</v>
      </c>
      <c r="D4" s="34"/>
      <c r="E4" s="34"/>
      <c r="F4" s="34"/>
      <c r="G4" s="34"/>
      <c r="H4" s="34"/>
      <c r="I4" s="34"/>
      <c r="J4" s="34"/>
      <c r="K4" s="33"/>
      <c r="L4" s="33"/>
      <c r="M4" s="33"/>
    </row>
    <row r="5" ht="24.95" customHeight="1" spans="1:13">
      <c r="A5" s="1"/>
      <c r="B5" s="29" t="s">
        <v>258</v>
      </c>
      <c r="C5" s="34" t="s">
        <v>0</v>
      </c>
      <c r="D5" s="34"/>
      <c r="E5" s="34"/>
      <c r="F5" s="34"/>
      <c r="G5" s="34"/>
      <c r="H5" s="34"/>
      <c r="I5" s="34"/>
      <c r="J5" s="34"/>
      <c r="K5" s="33"/>
      <c r="L5" s="33"/>
      <c r="M5" s="33"/>
    </row>
    <row r="6" ht="24.95" customHeight="1" spans="1:13">
      <c r="A6" s="1"/>
      <c r="B6" s="35" t="s">
        <v>259</v>
      </c>
      <c r="C6" s="36" t="s">
        <v>260</v>
      </c>
      <c r="D6" s="36"/>
      <c r="E6" s="36"/>
      <c r="F6" s="56">
        <v>170</v>
      </c>
      <c r="G6" s="56"/>
      <c r="H6" s="56"/>
      <c r="I6" s="56"/>
      <c r="J6" s="56"/>
      <c r="K6" s="33"/>
      <c r="L6" s="33"/>
      <c r="M6" s="33"/>
    </row>
    <row r="7" ht="24.95" customHeight="1" spans="1:13">
      <c r="A7" s="1"/>
      <c r="B7" s="38"/>
      <c r="C7" s="36" t="s">
        <v>261</v>
      </c>
      <c r="D7" s="36"/>
      <c r="E7" s="36"/>
      <c r="F7" s="56">
        <v>170</v>
      </c>
      <c r="G7" s="56"/>
      <c r="H7" s="56"/>
      <c r="I7" s="56"/>
      <c r="J7" s="56"/>
      <c r="K7" s="33"/>
      <c r="L7" s="33"/>
      <c r="M7" s="33"/>
    </row>
    <row r="8" ht="24.95" customHeight="1" spans="1:13">
      <c r="A8" s="1"/>
      <c r="B8" s="38"/>
      <c r="C8" s="36" t="s">
        <v>262</v>
      </c>
      <c r="D8" s="36"/>
      <c r="E8" s="36"/>
      <c r="F8" s="56">
        <v>0</v>
      </c>
      <c r="G8" s="56"/>
      <c r="H8" s="56"/>
      <c r="I8" s="56"/>
      <c r="J8" s="56"/>
      <c r="K8" s="33"/>
      <c r="L8" s="33"/>
      <c r="M8" s="33"/>
    </row>
    <row r="9" ht="24.95" customHeight="1" spans="1:13">
      <c r="A9" s="1"/>
      <c r="B9" s="35" t="s">
        <v>263</v>
      </c>
      <c r="C9" s="39" t="s">
        <v>300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ht="24.95" customHeight="1" spans="1:13">
      <c r="A10" s="1"/>
      <c r="B10" s="35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ht="24.95" customHeight="1" spans="1:13">
      <c r="A11" s="1"/>
      <c r="B11" s="38" t="s">
        <v>265</v>
      </c>
      <c r="C11" s="29" t="s">
        <v>266</v>
      </c>
      <c r="D11" s="29" t="s">
        <v>267</v>
      </c>
      <c r="E11" s="36" t="s">
        <v>268</v>
      </c>
      <c r="F11" s="36"/>
      <c r="G11" s="36" t="s">
        <v>269</v>
      </c>
      <c r="H11" s="36"/>
      <c r="I11" s="36"/>
      <c r="J11" s="36"/>
      <c r="K11" s="33"/>
      <c r="L11" s="33"/>
      <c r="M11" s="33"/>
    </row>
    <row r="12" ht="84" customHeight="1" spans="1:13">
      <c r="A12" s="1"/>
      <c r="B12" s="38"/>
      <c r="C12" s="38" t="s">
        <v>270</v>
      </c>
      <c r="D12" s="38" t="s">
        <v>271</v>
      </c>
      <c r="E12" s="49" t="s">
        <v>300</v>
      </c>
      <c r="F12" s="48"/>
      <c r="G12" s="57" t="s">
        <v>301</v>
      </c>
      <c r="H12" s="57"/>
      <c r="I12" s="57"/>
      <c r="J12" s="57"/>
      <c r="K12" s="33"/>
      <c r="L12" s="33"/>
      <c r="M12" s="33"/>
    </row>
    <row r="13" ht="50.25" customHeight="1" spans="1:13">
      <c r="A13" s="1"/>
      <c r="B13" s="38"/>
      <c r="C13" s="38"/>
      <c r="D13" s="38"/>
      <c r="E13" s="41" t="s">
        <v>302</v>
      </c>
      <c r="F13" s="42"/>
      <c r="G13" s="57" t="s">
        <v>303</v>
      </c>
      <c r="H13" s="57"/>
      <c r="I13" s="57"/>
      <c r="J13" s="57"/>
      <c r="K13" s="44"/>
      <c r="L13" s="44"/>
      <c r="M13" s="44"/>
    </row>
    <row r="14" ht="38.25" customHeight="1" spans="1:13">
      <c r="A14" s="1"/>
      <c r="B14" s="38"/>
      <c r="C14" s="38"/>
      <c r="D14" s="38"/>
      <c r="E14" s="41" t="s">
        <v>303</v>
      </c>
      <c r="F14" s="42"/>
      <c r="G14" s="58" t="s">
        <v>304</v>
      </c>
      <c r="H14" s="57"/>
      <c r="I14" s="57"/>
      <c r="J14" s="57"/>
    </row>
    <row r="15" ht="37.5" customHeight="1" spans="1:13">
      <c r="A15" s="1"/>
      <c r="B15" s="38"/>
      <c r="C15" s="38"/>
      <c r="D15" s="38"/>
      <c r="E15" s="41" t="s">
        <v>305</v>
      </c>
      <c r="F15" s="42"/>
      <c r="G15" s="58" t="s">
        <v>306</v>
      </c>
      <c r="H15" s="58"/>
      <c r="I15" s="58"/>
      <c r="J15" s="58"/>
    </row>
    <row r="16" ht="38.25" customHeight="1" spans="1:13">
      <c r="A16" s="1"/>
      <c r="B16" s="38"/>
      <c r="C16" s="38"/>
      <c r="D16" s="38" t="s">
        <v>278</v>
      </c>
      <c r="E16" s="41" t="s">
        <v>307</v>
      </c>
      <c r="F16" s="42"/>
      <c r="G16" s="58" t="s">
        <v>308</v>
      </c>
      <c r="H16" s="57"/>
      <c r="I16" s="57"/>
      <c r="J16" s="57"/>
    </row>
    <row r="17" ht="28.5" customHeight="1" spans="1:10">
      <c r="A17" s="1"/>
      <c r="B17" s="38"/>
      <c r="C17" s="38"/>
      <c r="D17" s="38" t="s">
        <v>281</v>
      </c>
      <c r="E17" s="41" t="s">
        <v>309</v>
      </c>
      <c r="F17" s="42"/>
      <c r="G17" s="57" t="s">
        <v>310</v>
      </c>
      <c r="H17" s="57"/>
      <c r="I17" s="57"/>
      <c r="J17" s="57"/>
    </row>
    <row r="18" s="55" customFormat="1" ht="28.5" customHeight="1" spans="1:10">
      <c r="B18" s="38"/>
      <c r="C18" s="38" t="s">
        <v>287</v>
      </c>
      <c r="D18" s="59" t="s">
        <v>288</v>
      </c>
      <c r="E18" s="58" t="s">
        <v>311</v>
      </c>
      <c r="F18" s="57"/>
      <c r="G18" s="60" t="s">
        <v>312</v>
      </c>
      <c r="H18" s="60"/>
      <c r="I18" s="60"/>
      <c r="J18" s="60"/>
    </row>
    <row r="19" ht="28.5" customHeight="1" spans="1:10">
      <c r="A19" s="1"/>
      <c r="B19" s="38"/>
      <c r="C19" s="38"/>
      <c r="D19" s="61"/>
      <c r="E19" s="41" t="s">
        <v>313</v>
      </c>
      <c r="F19" s="42"/>
      <c r="G19" s="60" t="s">
        <v>314</v>
      </c>
      <c r="H19" s="60"/>
      <c r="I19" s="60"/>
      <c r="J19" s="60"/>
    </row>
    <row r="20" ht="28.5" customHeight="1" spans="1:10">
      <c r="A20" s="1"/>
      <c r="B20" s="38"/>
      <c r="C20" s="38"/>
      <c r="D20" s="59" t="s">
        <v>315</v>
      </c>
      <c r="E20" s="41" t="s">
        <v>316</v>
      </c>
      <c r="F20" s="42"/>
      <c r="G20" s="58" t="s">
        <v>317</v>
      </c>
      <c r="H20" s="57"/>
      <c r="I20" s="57"/>
      <c r="J20" s="57"/>
    </row>
    <row r="21" ht="28.5" customHeight="1" spans="1:10">
      <c r="A21" s="1"/>
      <c r="B21" s="38"/>
      <c r="C21" s="38"/>
      <c r="D21" s="61"/>
      <c r="E21" s="41" t="s">
        <v>318</v>
      </c>
      <c r="F21" s="42"/>
      <c r="G21" s="58" t="s">
        <v>319</v>
      </c>
      <c r="H21" s="58"/>
      <c r="I21" s="58"/>
      <c r="J21" s="58"/>
    </row>
    <row r="22" ht="28.5" customHeight="1" spans="1:10">
      <c r="A22" s="1"/>
      <c r="B22" s="38"/>
      <c r="C22" s="38" t="s">
        <v>294</v>
      </c>
      <c r="D22" s="35" t="s">
        <v>295</v>
      </c>
      <c r="E22" s="58" t="s">
        <v>320</v>
      </c>
      <c r="F22" s="57"/>
      <c r="G22" s="58" t="s">
        <v>321</v>
      </c>
      <c r="H22" s="57"/>
      <c r="I22" s="57"/>
      <c r="J22" s="57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D18:D19"/>
    <mergeCell ref="D20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L19" sqref="L19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4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322</v>
      </c>
    </row>
    <row r="2" ht="24" customHeight="1" spans="2:13">
      <c r="B2" s="23" t="s">
        <v>254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2:13">
      <c r="B3" s="27" t="s">
        <v>255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2:13">
      <c r="B4" s="29" t="s">
        <v>256</v>
      </c>
      <c r="C4" s="30" t="s">
        <v>323</v>
      </c>
      <c r="D4" s="51"/>
      <c r="E4" s="51"/>
      <c r="F4" s="51"/>
      <c r="G4" s="51"/>
      <c r="H4" s="51"/>
      <c r="I4" s="51"/>
      <c r="J4" s="52"/>
      <c r="K4" s="33"/>
      <c r="L4" s="33"/>
      <c r="M4" s="33"/>
    </row>
    <row r="5" ht="24.95" customHeight="1" spans="2:13">
      <c r="B5" s="29" t="s">
        <v>258</v>
      </c>
      <c r="C5" s="53" t="s">
        <v>0</v>
      </c>
      <c r="D5" s="31"/>
      <c r="E5" s="31"/>
      <c r="F5" s="31"/>
      <c r="G5" s="31"/>
      <c r="H5" s="31"/>
      <c r="I5" s="31"/>
      <c r="J5" s="32"/>
      <c r="K5" s="33"/>
      <c r="L5" s="33"/>
      <c r="M5" s="33"/>
    </row>
    <row r="6" ht="24.95" customHeight="1" spans="2:13">
      <c r="B6" s="35" t="s">
        <v>259</v>
      </c>
      <c r="C6" s="36" t="s">
        <v>260</v>
      </c>
      <c r="D6" s="36"/>
      <c r="E6" s="36"/>
      <c r="F6" s="37">
        <v>15</v>
      </c>
      <c r="G6" s="37"/>
      <c r="H6" s="37"/>
      <c r="I6" s="37"/>
      <c r="J6" s="37"/>
      <c r="K6" s="33"/>
      <c r="L6" s="33"/>
      <c r="M6" s="33"/>
    </row>
    <row r="7" ht="24.95" customHeight="1" spans="2:13">
      <c r="B7" s="38"/>
      <c r="C7" s="36" t="s">
        <v>261</v>
      </c>
      <c r="D7" s="36"/>
      <c r="E7" s="36"/>
      <c r="F7" s="37">
        <v>15</v>
      </c>
      <c r="G7" s="37"/>
      <c r="H7" s="37"/>
      <c r="I7" s="37"/>
      <c r="J7" s="37"/>
      <c r="K7" s="33"/>
      <c r="L7" s="33"/>
      <c r="M7" s="33"/>
    </row>
    <row r="8" ht="24.95" customHeight="1" spans="2:13">
      <c r="B8" s="38"/>
      <c r="C8" s="36" t="s">
        <v>262</v>
      </c>
      <c r="D8" s="36"/>
      <c r="E8" s="36"/>
      <c r="F8" s="37">
        <v>0</v>
      </c>
      <c r="G8" s="37"/>
      <c r="H8" s="37"/>
      <c r="I8" s="37"/>
      <c r="J8" s="37"/>
      <c r="K8" s="33"/>
      <c r="L8" s="33"/>
      <c r="M8" s="33"/>
    </row>
    <row r="9" ht="24.95" customHeight="1" spans="2:13">
      <c r="B9" s="35" t="s">
        <v>263</v>
      </c>
      <c r="C9" s="39" t="s">
        <v>324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ht="24.9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ht="24.95" customHeight="1" spans="2:13">
      <c r="B11" s="38" t="s">
        <v>265</v>
      </c>
      <c r="C11" s="29" t="s">
        <v>266</v>
      </c>
      <c r="D11" s="29" t="s">
        <v>267</v>
      </c>
      <c r="E11" s="36" t="s">
        <v>268</v>
      </c>
      <c r="F11" s="36"/>
      <c r="G11" s="36" t="s">
        <v>269</v>
      </c>
      <c r="H11" s="36"/>
      <c r="I11" s="36"/>
      <c r="J11" s="36"/>
      <c r="K11" s="33"/>
      <c r="L11" s="33"/>
      <c r="M11" s="33"/>
    </row>
    <row r="12" ht="24.95" customHeight="1" spans="2:13">
      <c r="B12" s="38"/>
      <c r="C12" s="38" t="s">
        <v>270</v>
      </c>
      <c r="D12" s="38" t="s">
        <v>271</v>
      </c>
      <c r="E12" s="41" t="s">
        <v>325</v>
      </c>
      <c r="F12" s="42"/>
      <c r="G12" s="42" t="s">
        <v>326</v>
      </c>
      <c r="H12" s="42"/>
      <c r="I12" s="42"/>
      <c r="J12" s="42"/>
      <c r="K12" s="33"/>
      <c r="L12" s="33"/>
      <c r="M12" s="33"/>
    </row>
    <row r="13" ht="38.1" customHeight="1" spans="2:13">
      <c r="B13" s="38"/>
      <c r="C13" s="38"/>
      <c r="D13" s="38"/>
      <c r="E13" s="41" t="s">
        <v>327</v>
      </c>
      <c r="F13" s="42"/>
      <c r="G13" s="42" t="s">
        <v>328</v>
      </c>
      <c r="H13" s="42"/>
      <c r="I13" s="42"/>
      <c r="J13" s="42"/>
      <c r="K13" s="44"/>
      <c r="L13" s="44"/>
      <c r="M13" s="44"/>
    </row>
    <row r="14" ht="24" customHeight="1" spans="2:13">
      <c r="B14" s="38"/>
      <c r="C14" s="38"/>
      <c r="D14" s="38"/>
      <c r="E14" s="41" t="s">
        <v>329</v>
      </c>
      <c r="F14" s="42"/>
      <c r="G14" s="42" t="s">
        <v>330</v>
      </c>
      <c r="H14" s="42"/>
      <c r="I14" s="42"/>
      <c r="J14" s="42"/>
    </row>
    <row r="15" ht="24" customHeight="1" spans="2:13">
      <c r="B15" s="38"/>
      <c r="C15" s="38"/>
      <c r="D15" s="38" t="s">
        <v>278</v>
      </c>
      <c r="E15" s="39" t="s">
        <v>331</v>
      </c>
      <c r="F15" s="39"/>
      <c r="G15" s="41" t="s">
        <v>332</v>
      </c>
      <c r="H15" s="42"/>
      <c r="I15" s="42"/>
      <c r="J15" s="42"/>
    </row>
    <row r="16" ht="24" customHeight="1" spans="2:13">
      <c r="B16" s="38"/>
      <c r="C16" s="38"/>
      <c r="D16" s="38" t="s">
        <v>281</v>
      </c>
      <c r="E16" s="39" t="s">
        <v>309</v>
      </c>
      <c r="F16" s="39"/>
      <c r="G16" s="42" t="s">
        <v>310</v>
      </c>
      <c r="H16" s="42"/>
      <c r="I16" s="42"/>
      <c r="J16" s="42"/>
    </row>
    <row r="17" ht="24" customHeight="1" spans="2:10">
      <c r="B17" s="38"/>
      <c r="C17" s="38"/>
      <c r="D17" s="38" t="s">
        <v>284</v>
      </c>
      <c r="E17" s="39" t="s">
        <v>333</v>
      </c>
      <c r="F17" s="39"/>
      <c r="G17" s="41" t="s">
        <v>334</v>
      </c>
      <c r="H17" s="42"/>
      <c r="I17" s="42"/>
      <c r="J17" s="42"/>
    </row>
    <row r="18" ht="24" customHeight="1" spans="2:10">
      <c r="B18" s="38"/>
      <c r="C18" s="38" t="s">
        <v>287</v>
      </c>
      <c r="D18" s="35" t="s">
        <v>288</v>
      </c>
      <c r="E18" s="39" t="s">
        <v>335</v>
      </c>
      <c r="F18" s="39"/>
      <c r="G18" s="41" t="s">
        <v>336</v>
      </c>
      <c r="H18" s="42"/>
      <c r="I18" s="42"/>
      <c r="J18" s="42"/>
    </row>
    <row r="19" ht="24" spans="2:10">
      <c r="B19" s="38"/>
      <c r="C19" s="38"/>
      <c r="D19" s="35" t="s">
        <v>315</v>
      </c>
      <c r="E19" s="41" t="s">
        <v>337</v>
      </c>
      <c r="F19" s="42"/>
      <c r="G19" s="41" t="s">
        <v>338</v>
      </c>
      <c r="H19" s="42"/>
      <c r="I19" s="42"/>
      <c r="J19" s="42"/>
    </row>
    <row r="20" ht="33" customHeight="1" spans="2:10">
      <c r="B20" s="38"/>
      <c r="C20" s="38" t="s">
        <v>294</v>
      </c>
      <c r="D20" s="35" t="s">
        <v>295</v>
      </c>
      <c r="E20" s="41" t="s">
        <v>339</v>
      </c>
      <c r="F20" s="42"/>
      <c r="G20" s="41" t="s">
        <v>297</v>
      </c>
      <c r="H20" s="42"/>
      <c r="I20" s="42"/>
      <c r="J20" s="42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L22" sqref="L22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4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340</v>
      </c>
    </row>
    <row r="2" ht="24" customHeight="1" spans="2:13">
      <c r="B2" s="23" t="s">
        <v>254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2:13">
      <c r="B3" s="27" t="s">
        <v>255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2:13">
      <c r="B4" s="29" t="s">
        <v>256</v>
      </c>
      <c r="C4" s="30" t="s">
        <v>341</v>
      </c>
      <c r="D4" s="51"/>
      <c r="E4" s="51"/>
      <c r="F4" s="51"/>
      <c r="G4" s="51"/>
      <c r="H4" s="51"/>
      <c r="I4" s="51"/>
      <c r="J4" s="52"/>
      <c r="K4" s="33"/>
      <c r="L4" s="33"/>
      <c r="M4" s="33"/>
    </row>
    <row r="5" ht="24.95" customHeight="1" spans="2:13">
      <c r="B5" s="29" t="s">
        <v>258</v>
      </c>
      <c r="C5" s="53" t="s">
        <v>0</v>
      </c>
      <c r="D5" s="31"/>
      <c r="E5" s="31"/>
      <c r="F5" s="31"/>
      <c r="G5" s="31"/>
      <c r="H5" s="31"/>
      <c r="I5" s="31"/>
      <c r="J5" s="32"/>
      <c r="K5" s="33"/>
      <c r="L5" s="33"/>
      <c r="M5" s="33"/>
    </row>
    <row r="6" ht="24.95" customHeight="1" spans="2:13">
      <c r="B6" s="35" t="s">
        <v>259</v>
      </c>
      <c r="C6" s="36" t="s">
        <v>260</v>
      </c>
      <c r="D6" s="36"/>
      <c r="E6" s="36"/>
      <c r="F6" s="37">
        <v>3.09</v>
      </c>
      <c r="G6" s="37"/>
      <c r="H6" s="37"/>
      <c r="I6" s="37"/>
      <c r="J6" s="37"/>
      <c r="K6" s="33"/>
      <c r="L6" s="33"/>
      <c r="M6" s="33"/>
    </row>
    <row r="7" ht="24.95" customHeight="1" spans="2:13">
      <c r="B7" s="38"/>
      <c r="C7" s="36" t="s">
        <v>261</v>
      </c>
      <c r="D7" s="36"/>
      <c r="E7" s="36"/>
      <c r="F7" s="37">
        <v>3.09</v>
      </c>
      <c r="G7" s="37"/>
      <c r="H7" s="37"/>
      <c r="I7" s="37"/>
      <c r="J7" s="37"/>
      <c r="K7" s="33"/>
      <c r="L7" s="33"/>
      <c r="M7" s="33"/>
    </row>
    <row r="8" ht="24.95" customHeight="1" spans="2:13">
      <c r="B8" s="38"/>
      <c r="C8" s="36" t="s">
        <v>262</v>
      </c>
      <c r="D8" s="36"/>
      <c r="E8" s="36"/>
      <c r="F8" s="37">
        <v>0</v>
      </c>
      <c r="G8" s="37"/>
      <c r="H8" s="37"/>
      <c r="I8" s="37"/>
      <c r="J8" s="37"/>
      <c r="K8" s="33"/>
      <c r="L8" s="33"/>
      <c r="M8" s="33"/>
    </row>
    <row r="9" ht="24.95" customHeight="1" spans="2:13">
      <c r="B9" s="35" t="s">
        <v>263</v>
      </c>
      <c r="C9" s="39" t="s">
        <v>342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ht="24.9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ht="24.95" customHeight="1" spans="2:13">
      <c r="B11" s="38" t="s">
        <v>265</v>
      </c>
      <c r="C11" s="29" t="s">
        <v>266</v>
      </c>
      <c r="D11" s="29" t="s">
        <v>267</v>
      </c>
      <c r="E11" s="36" t="s">
        <v>268</v>
      </c>
      <c r="F11" s="36"/>
      <c r="G11" s="36" t="s">
        <v>269</v>
      </c>
      <c r="H11" s="36"/>
      <c r="I11" s="36"/>
      <c r="J11" s="36"/>
      <c r="K11" s="33"/>
      <c r="L11" s="33"/>
      <c r="M11" s="33"/>
    </row>
    <row r="12" ht="24.95" customHeight="1" spans="2:13">
      <c r="B12" s="38"/>
      <c r="C12" s="38" t="s">
        <v>270</v>
      </c>
      <c r="D12" s="38" t="s">
        <v>271</v>
      </c>
      <c r="E12" s="41" t="s">
        <v>343</v>
      </c>
      <c r="F12" s="42"/>
      <c r="G12" s="42" t="s">
        <v>344</v>
      </c>
      <c r="H12" s="42"/>
      <c r="I12" s="42"/>
      <c r="J12" s="42"/>
      <c r="K12" s="33"/>
      <c r="L12" s="33"/>
      <c r="M12" s="33"/>
    </row>
    <row r="13" ht="24" customHeight="1" spans="2:13">
      <c r="B13" s="38"/>
      <c r="C13" s="38"/>
      <c r="D13" s="38" t="s">
        <v>278</v>
      </c>
      <c r="E13" s="39" t="s">
        <v>345</v>
      </c>
      <c r="F13" s="39"/>
      <c r="G13" s="41" t="s">
        <v>332</v>
      </c>
      <c r="H13" s="42"/>
      <c r="I13" s="42"/>
      <c r="J13" s="42"/>
    </row>
    <row r="14" ht="24" customHeight="1" spans="2:13">
      <c r="B14" s="38"/>
      <c r="C14" s="38"/>
      <c r="D14" s="38" t="s">
        <v>281</v>
      </c>
      <c r="E14" s="39" t="s">
        <v>346</v>
      </c>
      <c r="F14" s="39"/>
      <c r="G14" s="42" t="s">
        <v>347</v>
      </c>
      <c r="H14" s="42"/>
      <c r="I14" s="42"/>
      <c r="J14" s="42"/>
    </row>
    <row r="15" ht="24" customHeight="1" spans="2:13">
      <c r="B15" s="38"/>
      <c r="C15" s="38"/>
      <c r="D15" s="38" t="s">
        <v>284</v>
      </c>
      <c r="E15" s="39" t="s">
        <v>333</v>
      </c>
      <c r="F15" s="39"/>
      <c r="G15" s="41" t="s">
        <v>348</v>
      </c>
      <c r="H15" s="42"/>
      <c r="I15" s="42"/>
      <c r="J15" s="42"/>
    </row>
    <row r="16" ht="24" customHeight="1" spans="2:13">
      <c r="B16" s="38"/>
      <c r="C16" s="38" t="s">
        <v>287</v>
      </c>
      <c r="D16" s="35" t="s">
        <v>288</v>
      </c>
      <c r="E16" s="39" t="s">
        <v>349</v>
      </c>
      <c r="F16" s="39"/>
      <c r="G16" s="41" t="s">
        <v>332</v>
      </c>
      <c r="H16" s="42"/>
      <c r="I16" s="42"/>
      <c r="J16" s="42"/>
    </row>
    <row r="17" ht="33" customHeight="1" spans="2:10">
      <c r="B17" s="38"/>
      <c r="C17" s="38" t="s">
        <v>294</v>
      </c>
      <c r="D17" s="35" t="s">
        <v>295</v>
      </c>
      <c r="E17" s="41" t="s">
        <v>350</v>
      </c>
      <c r="F17" s="42"/>
      <c r="G17" s="54">
        <v>0.9</v>
      </c>
      <c r="H17" s="42"/>
      <c r="I17" s="42"/>
      <c r="J17" s="4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M20" sqref="M20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4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351</v>
      </c>
    </row>
    <row r="2" ht="24" customHeight="1" spans="2:13">
      <c r="B2" s="23" t="s">
        <v>254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4.95" customHeight="1" spans="2:13">
      <c r="B3" s="27" t="s">
        <v>255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4.95" customHeight="1" spans="2:13">
      <c r="B4" s="29" t="s">
        <v>256</v>
      </c>
      <c r="C4" s="30" t="s">
        <v>352</v>
      </c>
      <c r="D4" s="31"/>
      <c r="E4" s="31"/>
      <c r="F4" s="31"/>
      <c r="G4" s="31"/>
      <c r="H4" s="31"/>
      <c r="I4" s="31"/>
      <c r="J4" s="32"/>
      <c r="K4" s="33"/>
      <c r="L4" s="33"/>
      <c r="M4" s="33"/>
    </row>
    <row r="5" ht="24.95" customHeight="1" spans="2:13">
      <c r="B5" s="29" t="s">
        <v>258</v>
      </c>
      <c r="C5" s="34" t="s">
        <v>0</v>
      </c>
      <c r="D5" s="34"/>
      <c r="E5" s="34"/>
      <c r="F5" s="34"/>
      <c r="G5" s="34"/>
      <c r="H5" s="34"/>
      <c r="I5" s="34"/>
      <c r="J5" s="34"/>
      <c r="K5" s="33"/>
      <c r="L5" s="33"/>
      <c r="M5" s="33"/>
    </row>
    <row r="6" ht="24.95" customHeight="1" spans="2:13">
      <c r="B6" s="35" t="s">
        <v>259</v>
      </c>
      <c r="C6" s="36" t="s">
        <v>260</v>
      </c>
      <c r="D6" s="36"/>
      <c r="E6" s="36"/>
      <c r="F6" s="37">
        <v>72</v>
      </c>
      <c r="G6" s="37"/>
      <c r="H6" s="37"/>
      <c r="I6" s="37"/>
      <c r="J6" s="37"/>
      <c r="K6" s="33"/>
      <c r="L6" s="33"/>
      <c r="M6" s="33"/>
    </row>
    <row r="7" ht="24.95" customHeight="1" spans="2:13">
      <c r="B7" s="38"/>
      <c r="C7" s="36" t="s">
        <v>261</v>
      </c>
      <c r="D7" s="36"/>
      <c r="E7" s="36"/>
      <c r="F7" s="37">
        <v>72</v>
      </c>
      <c r="G7" s="37"/>
      <c r="H7" s="37"/>
      <c r="I7" s="37"/>
      <c r="J7" s="37"/>
      <c r="K7" s="33"/>
      <c r="L7" s="33"/>
      <c r="M7" s="33"/>
    </row>
    <row r="8" ht="24.95" customHeight="1" spans="2:13">
      <c r="B8" s="38"/>
      <c r="C8" s="36" t="s">
        <v>262</v>
      </c>
      <c r="D8" s="36"/>
      <c r="E8" s="36"/>
      <c r="F8" s="37">
        <v>0</v>
      </c>
      <c r="G8" s="37"/>
      <c r="H8" s="37"/>
      <c r="I8" s="37"/>
      <c r="J8" s="37"/>
      <c r="K8" s="33"/>
      <c r="L8" s="33"/>
      <c r="M8" s="33"/>
    </row>
    <row r="9" ht="24.95" customHeight="1" spans="2:13">
      <c r="B9" s="35" t="s">
        <v>263</v>
      </c>
      <c r="C9" s="39" t="s">
        <v>353</v>
      </c>
      <c r="D9" s="39"/>
      <c r="E9" s="39"/>
      <c r="F9" s="39"/>
      <c r="G9" s="39"/>
      <c r="H9" s="39"/>
      <c r="I9" s="39"/>
      <c r="J9" s="39"/>
      <c r="K9" s="33"/>
      <c r="L9" s="33"/>
      <c r="M9" s="33"/>
    </row>
    <row r="10" ht="24.9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3"/>
      <c r="L10" s="33"/>
      <c r="M10" s="33"/>
    </row>
    <row r="11" ht="24.95" customHeight="1" spans="2:13">
      <c r="B11" s="38" t="s">
        <v>265</v>
      </c>
      <c r="C11" s="29" t="s">
        <v>266</v>
      </c>
      <c r="D11" s="29" t="s">
        <v>267</v>
      </c>
      <c r="E11" s="36" t="s">
        <v>268</v>
      </c>
      <c r="F11" s="36"/>
      <c r="G11" s="36" t="s">
        <v>269</v>
      </c>
      <c r="H11" s="36"/>
      <c r="I11" s="36"/>
      <c r="J11" s="36"/>
      <c r="K11" s="33"/>
      <c r="L11" s="33"/>
      <c r="M11" s="33"/>
    </row>
    <row r="12" ht="24.95" customHeight="1" spans="2:13">
      <c r="B12" s="38"/>
      <c r="C12" s="38" t="s">
        <v>270</v>
      </c>
      <c r="D12" s="40" t="s">
        <v>271</v>
      </c>
      <c r="E12" s="41" t="s">
        <v>354</v>
      </c>
      <c r="F12" s="42"/>
      <c r="G12" s="42" t="s">
        <v>355</v>
      </c>
      <c r="H12" s="42"/>
      <c r="I12" s="42"/>
      <c r="J12" s="42"/>
      <c r="K12" s="33"/>
      <c r="L12" s="33"/>
      <c r="M12" s="33"/>
    </row>
    <row r="13" ht="38.1" customHeight="1" spans="2:13">
      <c r="B13" s="38"/>
      <c r="C13" s="38"/>
      <c r="D13" s="43"/>
      <c r="E13" s="41" t="s">
        <v>356</v>
      </c>
      <c r="F13" s="42"/>
      <c r="G13" s="42" t="s">
        <v>357</v>
      </c>
      <c r="H13" s="42"/>
      <c r="I13" s="42"/>
      <c r="J13" s="42"/>
      <c r="K13" s="44"/>
      <c r="L13" s="44"/>
      <c r="M13" s="44"/>
    </row>
    <row r="14" ht="24" customHeight="1" spans="2:13">
      <c r="B14" s="38"/>
      <c r="C14" s="38"/>
      <c r="D14" s="43"/>
      <c r="E14" s="41" t="s">
        <v>358</v>
      </c>
      <c r="F14" s="42"/>
      <c r="G14" s="42" t="s">
        <v>359</v>
      </c>
      <c r="H14" s="42"/>
      <c r="I14" s="42"/>
      <c r="J14" s="42"/>
    </row>
    <row r="15" ht="24" customHeight="1" spans="2:13">
      <c r="B15" s="38"/>
      <c r="C15" s="38"/>
      <c r="D15" s="45"/>
      <c r="E15" s="41" t="s">
        <v>360</v>
      </c>
      <c r="F15" s="42"/>
      <c r="G15" s="46" t="s">
        <v>361</v>
      </c>
      <c r="H15" s="47"/>
      <c r="I15" s="47"/>
      <c r="J15" s="48"/>
    </row>
    <row r="16" ht="24" customHeight="1" spans="2:13">
      <c r="B16" s="38"/>
      <c r="C16" s="38"/>
      <c r="D16" s="40" t="s">
        <v>278</v>
      </c>
      <c r="E16" s="41" t="s">
        <v>362</v>
      </c>
      <c r="F16" s="42"/>
      <c r="G16" s="49" t="s">
        <v>363</v>
      </c>
      <c r="H16" s="47"/>
      <c r="I16" s="47"/>
      <c r="J16" s="48"/>
    </row>
    <row r="17" ht="24" customHeight="1" spans="2:10">
      <c r="B17" s="38"/>
      <c r="C17" s="38"/>
      <c r="D17" s="43"/>
      <c r="E17" s="41" t="s">
        <v>364</v>
      </c>
      <c r="F17" s="42"/>
      <c r="G17" s="46" t="s">
        <v>365</v>
      </c>
      <c r="H17" s="47"/>
      <c r="I17" s="47"/>
      <c r="J17" s="48"/>
    </row>
    <row r="18" ht="24" customHeight="1" spans="2:10">
      <c r="B18" s="38"/>
      <c r="C18" s="38"/>
      <c r="D18" s="43"/>
      <c r="E18" s="41" t="s">
        <v>366</v>
      </c>
      <c r="F18" s="42"/>
      <c r="G18" s="50">
        <v>0.9</v>
      </c>
      <c r="H18" s="47"/>
      <c r="I18" s="47"/>
      <c r="J18" s="48"/>
    </row>
    <row r="19" ht="24" customHeight="1" spans="2:10">
      <c r="B19" s="38"/>
      <c r="C19" s="38"/>
      <c r="D19" s="43"/>
      <c r="E19" s="41" t="s">
        <v>367</v>
      </c>
      <c r="F19" s="42"/>
      <c r="G19" s="46" t="s">
        <v>365</v>
      </c>
      <c r="H19" s="47"/>
      <c r="I19" s="47"/>
      <c r="J19" s="48"/>
    </row>
    <row r="20" ht="24" customHeight="1" spans="2:10">
      <c r="B20" s="38"/>
      <c r="C20" s="38"/>
      <c r="D20" s="38" t="s">
        <v>281</v>
      </c>
      <c r="E20" s="39" t="s">
        <v>368</v>
      </c>
      <c r="F20" s="39"/>
      <c r="G20" s="42" t="s">
        <v>328</v>
      </c>
      <c r="H20" s="42"/>
      <c r="I20" s="42"/>
      <c r="J20" s="42"/>
    </row>
    <row r="21" ht="24" customHeight="1" spans="2:10">
      <c r="B21" s="38"/>
      <c r="C21" s="38"/>
      <c r="D21" s="38" t="s">
        <v>284</v>
      </c>
      <c r="E21" s="39" t="s">
        <v>369</v>
      </c>
      <c r="F21" s="39"/>
      <c r="G21" s="41" t="s">
        <v>370</v>
      </c>
      <c r="H21" s="42"/>
      <c r="I21" s="42"/>
      <c r="J21" s="42"/>
    </row>
    <row r="22" ht="36" customHeight="1" spans="2:10">
      <c r="B22" s="38"/>
      <c r="C22" s="38" t="s">
        <v>287</v>
      </c>
      <c r="D22" s="35" t="s">
        <v>288</v>
      </c>
      <c r="E22" s="39" t="s">
        <v>371</v>
      </c>
      <c r="F22" s="39"/>
      <c r="G22" s="41" t="s">
        <v>332</v>
      </c>
      <c r="H22" s="42"/>
      <c r="I22" s="42"/>
      <c r="J22" s="42"/>
    </row>
    <row r="23" ht="24" spans="2:10">
      <c r="B23" s="38"/>
      <c r="C23" s="38"/>
      <c r="D23" s="35" t="s">
        <v>315</v>
      </c>
      <c r="E23" s="41" t="s">
        <v>372</v>
      </c>
      <c r="F23" s="42"/>
      <c r="G23" s="41" t="s">
        <v>373</v>
      </c>
      <c r="H23" s="42"/>
      <c r="I23" s="42"/>
      <c r="J23" s="42"/>
    </row>
    <row r="24" ht="33" customHeight="1" spans="2:10">
      <c r="B24" s="38"/>
      <c r="C24" s="38" t="s">
        <v>294</v>
      </c>
      <c r="D24" s="35" t="s">
        <v>295</v>
      </c>
      <c r="E24" s="41" t="s">
        <v>374</v>
      </c>
      <c r="F24" s="42"/>
      <c r="G24" s="41" t="s">
        <v>375</v>
      </c>
      <c r="H24" s="42"/>
      <c r="I24" s="42"/>
      <c r="J24" s="42"/>
    </row>
  </sheetData>
  <mergeCells count="4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21"/>
    <mergeCell ref="C22:C23"/>
    <mergeCell ref="D12:D15"/>
    <mergeCell ref="D16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41"/>
  <sheetViews>
    <sheetView topLeftCell="A15" workbookViewId="0">
      <selection activeCell="L8" sqref="L8"/>
    </sheetView>
  </sheetViews>
  <sheetFormatPr defaultColWidth="10" defaultRowHeight="13.5"/>
  <cols>
    <col min="1" max="1" width="2.625" customWidth="1"/>
    <col min="2" max="2" width="5.75" style="1" customWidth="1"/>
    <col min="3" max="4" width="14.375" style="1" customWidth="1"/>
    <col min="5" max="9" width="13.5" style="1" customWidth="1"/>
    <col min="10" max="16377" width="10" style="1"/>
  </cols>
  <sheetData>
    <row r="1" ht="24.95" customHeight="1" spans="2:9">
      <c r="B1" s="2"/>
      <c r="I1" s="1" t="s">
        <v>376</v>
      </c>
    </row>
    <row r="2" ht="27" customHeight="1" spans="2:9">
      <c r="B2" s="3" t="s">
        <v>377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378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379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380</v>
      </c>
      <c r="C5" s="6" t="s">
        <v>381</v>
      </c>
      <c r="D5" s="6"/>
      <c r="E5" s="6" t="s">
        <v>382</v>
      </c>
      <c r="F5" s="6"/>
      <c r="G5" s="6"/>
      <c r="H5" s="6"/>
      <c r="I5" s="6"/>
    </row>
    <row r="6" ht="64.5" customHeight="1" spans="2:9">
      <c r="B6" s="6"/>
      <c r="C6" s="7" t="s">
        <v>383</v>
      </c>
      <c r="D6" s="7"/>
      <c r="E6" s="7" t="s">
        <v>384</v>
      </c>
      <c r="F6" s="7"/>
      <c r="G6" s="7"/>
      <c r="H6" s="7"/>
      <c r="I6" s="7"/>
    </row>
    <row r="7" ht="64.5" customHeight="1" spans="2:9">
      <c r="B7" s="6"/>
      <c r="C7" s="7" t="s">
        <v>385</v>
      </c>
      <c r="D7" s="7"/>
      <c r="E7" s="7" t="s">
        <v>386</v>
      </c>
      <c r="F7" s="7"/>
      <c r="G7" s="7"/>
      <c r="H7" s="7"/>
      <c r="I7" s="7"/>
    </row>
    <row r="8" ht="64.5" customHeight="1" spans="2:9">
      <c r="B8" s="6"/>
      <c r="C8" s="7" t="s">
        <v>387</v>
      </c>
      <c r="D8" s="7"/>
      <c r="E8" s="7" t="s">
        <v>388</v>
      </c>
      <c r="F8" s="7"/>
      <c r="G8" s="7"/>
      <c r="H8" s="7"/>
      <c r="I8" s="7"/>
    </row>
    <row r="9" ht="64.5" customHeight="1" spans="2:9">
      <c r="B9" s="6"/>
      <c r="C9" s="7" t="s">
        <v>389</v>
      </c>
      <c r="D9" s="7"/>
      <c r="E9" s="7" t="s">
        <v>390</v>
      </c>
      <c r="F9" s="7"/>
      <c r="G9" s="7"/>
      <c r="H9" s="7"/>
      <c r="I9" s="7"/>
    </row>
    <row r="10" ht="64.5" customHeight="1" spans="2:9">
      <c r="B10" s="6"/>
      <c r="C10" s="7" t="s">
        <v>391</v>
      </c>
      <c r="D10" s="7"/>
      <c r="E10" s="7" t="s">
        <v>392</v>
      </c>
      <c r="F10" s="7"/>
      <c r="G10" s="7"/>
      <c r="H10" s="7"/>
      <c r="I10" s="7"/>
    </row>
    <row r="11" ht="64.5" customHeight="1" spans="2:9">
      <c r="B11" s="6"/>
      <c r="C11" s="7" t="s">
        <v>393</v>
      </c>
      <c r="D11" s="7"/>
      <c r="E11" s="7" t="s">
        <v>394</v>
      </c>
      <c r="F11" s="7"/>
      <c r="G11" s="7"/>
      <c r="H11" s="7"/>
      <c r="I11" s="7"/>
    </row>
    <row r="12" ht="64.5" customHeight="1" spans="2:9">
      <c r="B12" s="6"/>
      <c r="C12" s="7" t="s">
        <v>395</v>
      </c>
      <c r="D12" s="7"/>
      <c r="E12" s="7" t="s">
        <v>396</v>
      </c>
      <c r="F12" s="7"/>
      <c r="G12" s="7"/>
      <c r="H12" s="7"/>
      <c r="I12" s="7"/>
    </row>
    <row r="13" ht="26.45" customHeight="1" spans="2:9">
      <c r="B13" s="6"/>
      <c r="C13" s="6" t="s">
        <v>397</v>
      </c>
      <c r="D13" s="6"/>
      <c r="E13" s="6"/>
      <c r="F13" s="6"/>
      <c r="G13" s="6" t="s">
        <v>398</v>
      </c>
      <c r="H13" s="6" t="s">
        <v>261</v>
      </c>
      <c r="I13" s="6" t="s">
        <v>262</v>
      </c>
    </row>
    <row r="14" ht="26.45" customHeight="1" spans="2:9">
      <c r="B14" s="6"/>
      <c r="C14" s="6"/>
      <c r="D14" s="6"/>
      <c r="E14" s="6"/>
      <c r="F14" s="6"/>
      <c r="G14" s="8">
        <v>2602.98</v>
      </c>
      <c r="H14" s="8">
        <v>2602.98</v>
      </c>
      <c r="I14" s="8"/>
    </row>
    <row r="15" ht="54.75" customHeight="1" spans="2:9">
      <c r="B15" s="9" t="s">
        <v>399</v>
      </c>
      <c r="C15" s="10" t="s">
        <v>400</v>
      </c>
      <c r="D15" s="10"/>
      <c r="E15" s="10"/>
      <c r="F15" s="10"/>
      <c r="G15" s="10"/>
      <c r="H15" s="10"/>
      <c r="I15" s="10"/>
    </row>
    <row r="16" ht="26.45" customHeight="1" spans="2:9">
      <c r="B16" s="11" t="s">
        <v>401</v>
      </c>
      <c r="C16" s="11" t="s">
        <v>266</v>
      </c>
      <c r="D16" s="11" t="s">
        <v>267</v>
      </c>
      <c r="E16" s="11"/>
      <c r="F16" s="11" t="s">
        <v>268</v>
      </c>
      <c r="G16" s="11"/>
      <c r="H16" s="11" t="s">
        <v>402</v>
      </c>
      <c r="I16" s="11"/>
    </row>
    <row r="17" ht="26.45" customHeight="1" spans="2:9">
      <c r="B17" s="11"/>
      <c r="C17" s="12" t="s">
        <v>403</v>
      </c>
      <c r="D17" s="13" t="s">
        <v>271</v>
      </c>
      <c r="E17" s="14"/>
      <c r="F17" s="12" t="s">
        <v>404</v>
      </c>
      <c r="G17" s="12"/>
      <c r="H17" s="12" t="s">
        <v>405</v>
      </c>
      <c r="I17" s="12"/>
    </row>
    <row r="18" ht="26.45" customHeight="1" spans="2:9">
      <c r="B18" s="11"/>
      <c r="C18" s="12"/>
      <c r="D18" s="15"/>
      <c r="E18" s="16"/>
      <c r="F18" s="12" t="s">
        <v>406</v>
      </c>
      <c r="G18" s="12"/>
      <c r="H18" s="12" t="s">
        <v>407</v>
      </c>
      <c r="I18" s="12"/>
    </row>
    <row r="19" ht="26.45" customHeight="1" spans="2:9">
      <c r="B19" s="11"/>
      <c r="C19" s="12"/>
      <c r="D19" s="15"/>
      <c r="E19" s="16"/>
      <c r="F19" s="12" t="s">
        <v>408</v>
      </c>
      <c r="G19" s="12"/>
      <c r="H19" s="12" t="s">
        <v>409</v>
      </c>
      <c r="I19" s="12"/>
    </row>
    <row r="20" ht="26.45" customHeight="1" spans="2:9">
      <c r="B20" s="11"/>
      <c r="C20" s="12"/>
      <c r="D20" s="15"/>
      <c r="E20" s="16"/>
      <c r="F20" s="12" t="s">
        <v>410</v>
      </c>
      <c r="G20" s="12"/>
      <c r="H20" s="12" t="s">
        <v>411</v>
      </c>
      <c r="I20" s="12"/>
    </row>
    <row r="21" ht="26.45" customHeight="1" spans="2:9">
      <c r="B21" s="11"/>
      <c r="C21" s="12"/>
      <c r="D21" s="15"/>
      <c r="E21" s="16"/>
      <c r="F21" s="12" t="s">
        <v>412</v>
      </c>
      <c r="G21" s="12"/>
      <c r="H21" s="12" t="s">
        <v>413</v>
      </c>
      <c r="I21" s="12"/>
    </row>
    <row r="22" ht="26.45" customHeight="1" spans="2:9">
      <c r="B22" s="11"/>
      <c r="C22" s="12"/>
      <c r="D22" s="15"/>
      <c r="E22" s="16"/>
      <c r="F22" s="12" t="s">
        <v>414</v>
      </c>
      <c r="G22" s="12"/>
      <c r="H22" s="12" t="s">
        <v>415</v>
      </c>
      <c r="I22" s="12"/>
    </row>
    <row r="23" ht="26.45" customHeight="1" spans="2:9">
      <c r="B23" s="11"/>
      <c r="C23" s="12"/>
      <c r="D23" s="15"/>
      <c r="E23" s="16"/>
      <c r="F23" s="12" t="s">
        <v>416</v>
      </c>
      <c r="G23" s="12"/>
      <c r="H23" s="12" t="s">
        <v>417</v>
      </c>
      <c r="I23" s="12"/>
    </row>
    <row r="24" ht="26.45" customHeight="1" spans="2:9">
      <c r="B24" s="11"/>
      <c r="C24" s="12"/>
      <c r="D24" s="15"/>
      <c r="E24" s="16"/>
      <c r="F24" s="12" t="s">
        <v>418</v>
      </c>
      <c r="G24" s="12"/>
      <c r="H24" s="12" t="s">
        <v>419</v>
      </c>
      <c r="I24" s="12"/>
    </row>
    <row r="25" ht="26.45" customHeight="1" spans="2:9">
      <c r="B25" s="11"/>
      <c r="C25" s="12"/>
      <c r="D25" s="17"/>
      <c r="E25" s="18"/>
      <c r="F25" s="12" t="s">
        <v>420</v>
      </c>
      <c r="G25" s="12"/>
      <c r="H25" s="12" t="s">
        <v>421</v>
      </c>
      <c r="I25" s="12"/>
    </row>
    <row r="26" ht="26.45" customHeight="1" spans="2:9">
      <c r="B26" s="11"/>
      <c r="C26" s="12" t="s">
        <v>422</v>
      </c>
      <c r="D26" s="13" t="s">
        <v>315</v>
      </c>
      <c r="E26" s="14"/>
      <c r="F26" s="12" t="s">
        <v>423</v>
      </c>
      <c r="G26" s="12"/>
      <c r="H26" s="12" t="s">
        <v>424</v>
      </c>
      <c r="I26" s="12"/>
    </row>
    <row r="27" ht="26.45" customHeight="1" spans="2:9">
      <c r="B27" s="11"/>
      <c r="C27" s="12"/>
      <c r="D27" s="15"/>
      <c r="E27" s="16"/>
      <c r="F27" s="12" t="s">
        <v>425</v>
      </c>
      <c r="G27" s="12"/>
      <c r="H27" s="12" t="s">
        <v>426</v>
      </c>
      <c r="I27" s="12"/>
    </row>
    <row r="28" ht="26.45" customHeight="1" spans="2:9">
      <c r="B28" s="11"/>
      <c r="C28" s="12"/>
      <c r="D28" s="17"/>
      <c r="E28" s="18"/>
      <c r="F28" s="12" t="s">
        <v>427</v>
      </c>
      <c r="G28" s="12"/>
      <c r="H28" s="12" t="s">
        <v>373</v>
      </c>
      <c r="I28" s="12"/>
    </row>
    <row r="29" ht="26.45" customHeight="1" spans="2:9">
      <c r="B29" s="11"/>
      <c r="C29" s="12"/>
      <c r="D29" s="12" t="s">
        <v>288</v>
      </c>
      <c r="E29" s="12"/>
      <c r="F29" s="12" t="s">
        <v>428</v>
      </c>
      <c r="G29" s="12"/>
      <c r="H29" s="12" t="s">
        <v>429</v>
      </c>
      <c r="I29" s="12"/>
    </row>
    <row r="30" ht="26.45" customHeight="1" spans="2:9">
      <c r="B30" s="11"/>
      <c r="C30" s="12"/>
      <c r="D30" s="12" t="s">
        <v>291</v>
      </c>
      <c r="E30" s="12"/>
      <c r="F30" s="12" t="s">
        <v>430</v>
      </c>
      <c r="G30" s="12"/>
      <c r="H30" s="12" t="s">
        <v>321</v>
      </c>
      <c r="I30" s="12"/>
    </row>
    <row r="31" ht="26.45" customHeight="1" spans="2:9">
      <c r="B31" s="11"/>
      <c r="C31" s="12"/>
      <c r="D31" s="12" t="s">
        <v>431</v>
      </c>
      <c r="E31" s="12"/>
      <c r="F31" s="12" t="s">
        <v>432</v>
      </c>
      <c r="G31" s="12"/>
      <c r="H31" s="12" t="s">
        <v>433</v>
      </c>
      <c r="I31" s="12"/>
    </row>
    <row r="32" ht="26.45" customHeight="1" spans="2:9">
      <c r="B32" s="11"/>
      <c r="C32" s="12" t="s">
        <v>294</v>
      </c>
      <c r="D32" s="12" t="s">
        <v>295</v>
      </c>
      <c r="E32" s="12"/>
      <c r="F32" s="12" t="s">
        <v>434</v>
      </c>
      <c r="G32" s="12"/>
      <c r="H32" s="12" t="s">
        <v>321</v>
      </c>
      <c r="I32" s="12"/>
    </row>
    <row r="33" ht="45" customHeight="1" spans="2:10">
      <c r="B33" s="19" t="s">
        <v>435</v>
      </c>
      <c r="C33" s="19"/>
      <c r="D33" s="19"/>
      <c r="E33" s="19"/>
      <c r="F33" s="19"/>
      <c r="G33" s="19"/>
      <c r="H33" s="19"/>
      <c r="I33" s="19"/>
    </row>
    <row r="34" ht="16.35" customHeight="1" spans="2:10">
      <c r="B34" s="20"/>
      <c r="C34" s="20"/>
    </row>
    <row r="35" ht="16.35" customHeight="1" spans="2:10">
      <c r="B35" s="20"/>
    </row>
    <row r="36" ht="16.35" customHeight="1" spans="2:10">
      <c r="B36" s="20"/>
      <c r="J36" s="21"/>
    </row>
    <row r="37" ht="16.35" customHeight="1" spans="2:10">
      <c r="B37" s="20"/>
    </row>
    <row r="38" ht="16.35" customHeight="1" spans="2:10">
      <c r="B38" s="20"/>
      <c r="C38" s="20"/>
      <c r="D38" s="20"/>
      <c r="E38" s="20"/>
      <c r="F38" s="20"/>
      <c r="G38" s="20"/>
      <c r="H38" s="20"/>
      <c r="I38" s="20"/>
    </row>
    <row r="39" ht="16.35" customHeight="1" spans="2:10">
      <c r="B39" s="20"/>
      <c r="C39" s="20"/>
      <c r="D39" s="20"/>
      <c r="E39" s="20"/>
      <c r="F39" s="20"/>
      <c r="G39" s="20"/>
      <c r="H39" s="20"/>
      <c r="I39" s="20"/>
    </row>
    <row r="40" ht="16.35" customHeight="1" spans="2:10">
      <c r="B40" s="20"/>
      <c r="C40" s="20"/>
      <c r="D40" s="20"/>
      <c r="E40" s="20"/>
      <c r="F40" s="20"/>
      <c r="G40" s="20"/>
      <c r="H40" s="20"/>
      <c r="I40" s="20"/>
    </row>
    <row r="41" ht="16.35" customHeight="1" spans="2:10">
      <c r="B41" s="20"/>
      <c r="C41" s="20"/>
      <c r="D41" s="20"/>
      <c r="E41" s="20"/>
      <c r="F41" s="20"/>
      <c r="G41" s="20"/>
      <c r="H41" s="20"/>
      <c r="I41" s="20"/>
    </row>
  </sheetData>
  <mergeCells count="6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5:I15"/>
    <mergeCell ref="D16:E16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B33:I33"/>
    <mergeCell ref="B5:B14"/>
    <mergeCell ref="B16:B32"/>
    <mergeCell ref="C17:C25"/>
    <mergeCell ref="C26:C31"/>
    <mergeCell ref="D17:E25"/>
    <mergeCell ref="C13:F14"/>
    <mergeCell ref="D26:E28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7" workbookViewId="0">
      <selection activeCell="J21" sqref="J21"/>
    </sheetView>
  </sheetViews>
  <sheetFormatPr defaultColWidth="10" defaultRowHeight="13.5" outlineLevelCol="5"/>
  <cols>
    <col min="1" max="1" width="1.5" style="110" customWidth="1"/>
    <col min="2" max="2" width="41" style="110" customWidth="1"/>
    <col min="3" max="3" width="16.375" style="110" customWidth="1"/>
    <col min="4" max="4" width="41" style="110" customWidth="1"/>
    <col min="5" max="5" width="16.375" style="110" customWidth="1"/>
    <col min="6" max="6" width="1.5" style="110" customWidth="1"/>
    <col min="7" max="10" width="9.75" style="110" customWidth="1"/>
    <col min="11" max="16384" width="10" style="110"/>
  </cols>
  <sheetData>
    <row r="1" ht="14.25" customHeight="1" spans="1:6">
      <c r="A1" s="159"/>
      <c r="B1" s="111"/>
      <c r="C1" s="112"/>
      <c r="D1" s="160"/>
      <c r="E1" s="111" t="s">
        <v>2</v>
      </c>
      <c r="F1" s="162" t="s">
        <v>3</v>
      </c>
    </row>
    <row r="2" ht="19.9" customHeight="1" spans="1:6">
      <c r="A2" s="160"/>
      <c r="B2" s="163" t="s">
        <v>4</v>
      </c>
      <c r="C2" s="163"/>
      <c r="D2" s="163"/>
      <c r="E2" s="163"/>
      <c r="F2" s="162"/>
    </row>
    <row r="3" ht="17.1" customHeight="1" spans="1:6">
      <c r="A3" s="164"/>
      <c r="B3" s="118" t="s">
        <v>5</v>
      </c>
      <c r="C3" s="136"/>
      <c r="D3" s="136"/>
      <c r="E3" s="165" t="s">
        <v>6</v>
      </c>
      <c r="F3" s="166"/>
    </row>
    <row r="4" ht="21.4" customHeight="1" spans="1:6">
      <c r="A4" s="167"/>
      <c r="B4" s="121" t="s">
        <v>7</v>
      </c>
      <c r="C4" s="121"/>
      <c r="D4" s="121" t="s">
        <v>8</v>
      </c>
      <c r="E4" s="121"/>
      <c r="F4" s="115"/>
    </row>
    <row r="5" ht="21.4" customHeight="1" spans="1:6">
      <c r="A5" s="167"/>
      <c r="B5" s="121" t="s">
        <v>9</v>
      </c>
      <c r="C5" s="121" t="s">
        <v>10</v>
      </c>
      <c r="D5" s="121" t="s">
        <v>9</v>
      </c>
      <c r="E5" s="121" t="s">
        <v>10</v>
      </c>
      <c r="F5" s="115"/>
    </row>
    <row r="6" ht="19.9" customHeight="1" spans="1:6">
      <c r="A6" s="120"/>
      <c r="B6" s="142" t="s">
        <v>11</v>
      </c>
      <c r="C6" s="90">
        <v>25729791.31</v>
      </c>
      <c r="D6" s="142" t="s">
        <v>12</v>
      </c>
      <c r="E6" s="90">
        <v>34000</v>
      </c>
      <c r="F6" s="139"/>
    </row>
    <row r="7" ht="19.9" customHeight="1" spans="1:6">
      <c r="A7" s="120"/>
      <c r="B7" s="142" t="s">
        <v>13</v>
      </c>
      <c r="C7" s="90">
        <v>300000</v>
      </c>
      <c r="D7" s="142" t="s">
        <v>14</v>
      </c>
      <c r="E7" s="90"/>
      <c r="F7" s="139"/>
    </row>
    <row r="8" ht="19.9" customHeight="1" spans="1:6">
      <c r="A8" s="120"/>
      <c r="B8" s="142" t="s">
        <v>15</v>
      </c>
      <c r="C8" s="90"/>
      <c r="D8" s="142" t="s">
        <v>16</v>
      </c>
      <c r="E8" s="90"/>
      <c r="F8" s="139"/>
    </row>
    <row r="9" ht="19.9" customHeight="1" spans="1:6">
      <c r="A9" s="120"/>
      <c r="B9" s="142" t="s">
        <v>17</v>
      </c>
      <c r="C9" s="90"/>
      <c r="D9" s="142" t="s">
        <v>18</v>
      </c>
      <c r="E9" s="90"/>
      <c r="F9" s="139"/>
    </row>
    <row r="10" ht="19.9" customHeight="1" spans="1:6">
      <c r="A10" s="120"/>
      <c r="B10" s="142" t="s">
        <v>19</v>
      </c>
      <c r="C10" s="90"/>
      <c r="D10" s="142" t="s">
        <v>20</v>
      </c>
      <c r="E10" s="90"/>
      <c r="F10" s="139"/>
    </row>
    <row r="11" ht="19.9" customHeight="1" spans="1:6">
      <c r="A11" s="120"/>
      <c r="B11" s="142" t="s">
        <v>21</v>
      </c>
      <c r="C11" s="90"/>
      <c r="D11" s="142" t="s">
        <v>22</v>
      </c>
      <c r="E11" s="90"/>
      <c r="F11" s="139"/>
    </row>
    <row r="12" ht="19.9" customHeight="1" spans="1:6">
      <c r="A12" s="120"/>
      <c r="B12" s="142" t="s">
        <v>23</v>
      </c>
      <c r="C12" s="90"/>
      <c r="D12" s="142" t="s">
        <v>24</v>
      </c>
      <c r="E12" s="90"/>
      <c r="F12" s="139"/>
    </row>
    <row r="13" ht="19.9" customHeight="1" spans="1:6">
      <c r="A13" s="120"/>
      <c r="B13" s="142" t="s">
        <v>23</v>
      </c>
      <c r="C13" s="90"/>
      <c r="D13" s="142" t="s">
        <v>25</v>
      </c>
      <c r="E13" s="90">
        <v>3701531.49</v>
      </c>
      <c r="F13" s="139"/>
    </row>
    <row r="14" ht="19.9" customHeight="1" spans="1:6">
      <c r="A14" s="120"/>
      <c r="B14" s="142" t="s">
        <v>23</v>
      </c>
      <c r="C14" s="90"/>
      <c r="D14" s="142" t="s">
        <v>26</v>
      </c>
      <c r="E14" s="90"/>
      <c r="F14" s="139"/>
    </row>
    <row r="15" ht="19.9" customHeight="1" spans="1:6">
      <c r="A15" s="120"/>
      <c r="B15" s="142" t="s">
        <v>23</v>
      </c>
      <c r="C15" s="90"/>
      <c r="D15" s="142" t="s">
        <v>27</v>
      </c>
      <c r="E15" s="90">
        <v>1292818.87</v>
      </c>
      <c r="F15" s="139"/>
    </row>
    <row r="16" ht="19.9" customHeight="1" spans="1:6">
      <c r="A16" s="120"/>
      <c r="B16" s="142" t="s">
        <v>23</v>
      </c>
      <c r="C16" s="90"/>
      <c r="D16" s="142" t="s">
        <v>28</v>
      </c>
      <c r="E16" s="90"/>
      <c r="F16" s="139"/>
    </row>
    <row r="17" ht="19.9" customHeight="1" spans="1:6">
      <c r="A17" s="120"/>
      <c r="B17" s="142" t="s">
        <v>23</v>
      </c>
      <c r="C17" s="90"/>
      <c r="D17" s="142" t="s">
        <v>29</v>
      </c>
      <c r="E17" s="90">
        <v>300000</v>
      </c>
      <c r="F17" s="139"/>
    </row>
    <row r="18" ht="19.9" customHeight="1" spans="1:6">
      <c r="A18" s="120"/>
      <c r="B18" s="142" t="s">
        <v>23</v>
      </c>
      <c r="C18" s="90"/>
      <c r="D18" s="142" t="s">
        <v>30</v>
      </c>
      <c r="E18" s="90"/>
      <c r="F18" s="139"/>
    </row>
    <row r="19" ht="19.9" customHeight="1" spans="1:6">
      <c r="A19" s="120"/>
      <c r="B19" s="142" t="s">
        <v>23</v>
      </c>
      <c r="C19" s="90"/>
      <c r="D19" s="142" t="s">
        <v>31</v>
      </c>
      <c r="E19" s="90"/>
      <c r="F19" s="139"/>
    </row>
    <row r="20" ht="19.9" customHeight="1" spans="1:6">
      <c r="A20" s="120"/>
      <c r="B20" s="142" t="s">
        <v>23</v>
      </c>
      <c r="C20" s="90"/>
      <c r="D20" s="142" t="s">
        <v>32</v>
      </c>
      <c r="E20" s="90"/>
      <c r="F20" s="139"/>
    </row>
    <row r="21" ht="19.9" customHeight="1" spans="1:6">
      <c r="A21" s="120"/>
      <c r="B21" s="142" t="s">
        <v>23</v>
      </c>
      <c r="C21" s="90"/>
      <c r="D21" s="142" t="s">
        <v>33</v>
      </c>
      <c r="E21" s="90"/>
      <c r="F21" s="139"/>
    </row>
    <row r="22" ht="19.9" customHeight="1" spans="1:6">
      <c r="A22" s="120"/>
      <c r="B22" s="142" t="s">
        <v>23</v>
      </c>
      <c r="C22" s="90"/>
      <c r="D22" s="142" t="s">
        <v>34</v>
      </c>
      <c r="E22" s="90"/>
      <c r="F22" s="139"/>
    </row>
    <row r="23" ht="19.9" customHeight="1" spans="1:6">
      <c r="A23" s="120"/>
      <c r="B23" s="142" t="s">
        <v>23</v>
      </c>
      <c r="C23" s="90"/>
      <c r="D23" s="142" t="s">
        <v>35</v>
      </c>
      <c r="E23" s="90"/>
      <c r="F23" s="139"/>
    </row>
    <row r="24" ht="19.9" customHeight="1" spans="1:6">
      <c r="A24" s="120"/>
      <c r="B24" s="142" t="s">
        <v>23</v>
      </c>
      <c r="C24" s="90"/>
      <c r="D24" s="142" t="s">
        <v>36</v>
      </c>
      <c r="E24" s="90">
        <v>19039071.22</v>
      </c>
      <c r="F24" s="139"/>
    </row>
    <row r="25" ht="19.9" customHeight="1" spans="1:6">
      <c r="A25" s="120"/>
      <c r="B25" s="142" t="s">
        <v>23</v>
      </c>
      <c r="C25" s="90"/>
      <c r="D25" s="142" t="s">
        <v>37</v>
      </c>
      <c r="E25" s="90">
        <v>1662369.73</v>
      </c>
      <c r="F25" s="139"/>
    </row>
    <row r="26" ht="19.9" customHeight="1" spans="1:6">
      <c r="A26" s="120"/>
      <c r="B26" s="142" t="s">
        <v>23</v>
      </c>
      <c r="C26" s="90"/>
      <c r="D26" s="142" t="s">
        <v>38</v>
      </c>
      <c r="E26" s="90"/>
      <c r="F26" s="139"/>
    </row>
    <row r="27" ht="19.9" customHeight="1" spans="1:6">
      <c r="A27" s="120"/>
      <c r="B27" s="142" t="s">
        <v>23</v>
      </c>
      <c r="C27" s="90"/>
      <c r="D27" s="142" t="s">
        <v>39</v>
      </c>
      <c r="E27" s="90"/>
      <c r="F27" s="139"/>
    </row>
    <row r="28" ht="19.9" customHeight="1" spans="1:6">
      <c r="A28" s="120"/>
      <c r="B28" s="142" t="s">
        <v>23</v>
      </c>
      <c r="C28" s="90"/>
      <c r="D28" s="142" t="s">
        <v>40</v>
      </c>
      <c r="E28" s="90"/>
      <c r="F28" s="139"/>
    </row>
    <row r="29" ht="19.9" customHeight="1" spans="1:6">
      <c r="A29" s="120"/>
      <c r="B29" s="142" t="s">
        <v>23</v>
      </c>
      <c r="C29" s="90"/>
      <c r="D29" s="142" t="s">
        <v>41</v>
      </c>
      <c r="E29" s="90"/>
      <c r="F29" s="139"/>
    </row>
    <row r="30" ht="19.9" customHeight="1" spans="1:6">
      <c r="A30" s="120"/>
      <c r="B30" s="142" t="s">
        <v>23</v>
      </c>
      <c r="C30" s="90"/>
      <c r="D30" s="142" t="s">
        <v>42</v>
      </c>
      <c r="E30" s="90"/>
      <c r="F30" s="139"/>
    </row>
    <row r="31" ht="19.9" customHeight="1" spans="1:6">
      <c r="A31" s="120"/>
      <c r="B31" s="142" t="s">
        <v>23</v>
      </c>
      <c r="C31" s="90"/>
      <c r="D31" s="142" t="s">
        <v>43</v>
      </c>
      <c r="E31" s="90"/>
      <c r="F31" s="139"/>
    </row>
    <row r="32" ht="19.9" customHeight="1" spans="1:6">
      <c r="A32" s="120"/>
      <c r="B32" s="142" t="s">
        <v>23</v>
      </c>
      <c r="C32" s="90"/>
      <c r="D32" s="142" t="s">
        <v>44</v>
      </c>
      <c r="E32" s="90"/>
      <c r="F32" s="139"/>
    </row>
    <row r="33" ht="19.9" customHeight="1" spans="1:6">
      <c r="A33" s="120"/>
      <c r="B33" s="142" t="s">
        <v>23</v>
      </c>
      <c r="C33" s="90"/>
      <c r="D33" s="142" t="s">
        <v>45</v>
      </c>
      <c r="E33" s="90"/>
      <c r="F33" s="139"/>
    </row>
    <row r="34" ht="19.9" customHeight="1" spans="1:6">
      <c r="A34" s="120"/>
      <c r="B34" s="142" t="s">
        <v>23</v>
      </c>
      <c r="C34" s="90"/>
      <c r="D34" s="142" t="s">
        <v>46</v>
      </c>
      <c r="E34" s="90"/>
      <c r="F34" s="139"/>
    </row>
    <row r="35" ht="19.9" customHeight="1" spans="1:6">
      <c r="A35" s="120"/>
      <c r="B35" s="142" t="s">
        <v>23</v>
      </c>
      <c r="C35" s="90"/>
      <c r="D35" s="142" t="s">
        <v>47</v>
      </c>
      <c r="E35" s="90"/>
      <c r="F35" s="139"/>
    </row>
    <row r="36" ht="19.9" customHeight="1" spans="1:6">
      <c r="A36" s="140"/>
      <c r="B36" s="137" t="s">
        <v>48</v>
      </c>
      <c r="C36" s="90">
        <f>SUM(C6:C7)</f>
        <v>26029791.31</v>
      </c>
      <c r="D36" s="137" t="s">
        <v>49</v>
      </c>
      <c r="E36" s="90">
        <f>SUM(E6:E35)</f>
        <v>26029791.31</v>
      </c>
      <c r="F36" s="141"/>
    </row>
    <row r="37" ht="19.9" customHeight="1" spans="1:6">
      <c r="A37" s="120"/>
      <c r="B37" s="88" t="s">
        <v>50</v>
      </c>
      <c r="C37" s="90"/>
      <c r="D37" s="88" t="s">
        <v>51</v>
      </c>
      <c r="E37" s="90"/>
      <c r="F37" s="172"/>
    </row>
    <row r="38" ht="19.9" customHeight="1" spans="1:6">
      <c r="A38" s="173"/>
      <c r="B38" s="88" t="s">
        <v>52</v>
      </c>
      <c r="C38" s="90"/>
      <c r="D38" s="88" t="s">
        <v>53</v>
      </c>
      <c r="E38" s="90"/>
      <c r="F38" s="172"/>
    </row>
    <row r="39" ht="19.9" customHeight="1" spans="1:6">
      <c r="A39" s="173"/>
      <c r="B39" s="174"/>
      <c r="C39" s="174"/>
      <c r="D39" s="88" t="s">
        <v>54</v>
      </c>
      <c r="E39" s="90"/>
      <c r="F39" s="172"/>
    </row>
    <row r="40" ht="19.9" customHeight="1" spans="1:6">
      <c r="A40" s="175"/>
      <c r="B40" s="121" t="s">
        <v>55</v>
      </c>
      <c r="C40" s="123">
        <f>SUM(C36:C38)</f>
        <v>26029791.31</v>
      </c>
      <c r="D40" s="121" t="s">
        <v>56</v>
      </c>
      <c r="E40" s="123">
        <f>SUM(E36:E39)</f>
        <v>26029791.31</v>
      </c>
      <c r="F40" s="176"/>
    </row>
    <row r="41" ht="8.45" customHeight="1" spans="1:6">
      <c r="A41" s="168"/>
      <c r="B41" s="168"/>
      <c r="C41" s="177"/>
      <c r="D41" s="177"/>
      <c r="E41" s="168"/>
      <c r="F41" s="17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8" activePane="bottomLeft" state="frozen"/>
      <selection/>
      <selection pane="bottomLeft" activeCell="B8" sqref="B8:N8"/>
    </sheetView>
  </sheetViews>
  <sheetFormatPr defaultColWidth="10" defaultRowHeight="13.5"/>
  <cols>
    <col min="1" max="1" width="1.5" style="92" customWidth="1"/>
    <col min="2" max="2" width="16.875" style="92" customWidth="1"/>
    <col min="3" max="3" width="31.75" style="92" customWidth="1"/>
    <col min="4" max="4" width="18.625" style="92" customWidth="1"/>
    <col min="5" max="5" width="13" style="92" customWidth="1"/>
    <col min="6" max="6" width="18" style="92" customWidth="1"/>
    <col min="7" max="14" width="13" style="92" customWidth="1"/>
    <col min="15" max="15" width="1.5" style="92" customWidth="1"/>
    <col min="16" max="16" width="9.75" style="92" customWidth="1"/>
    <col min="17" max="16384" width="10" style="92"/>
  </cols>
  <sheetData>
    <row r="1" ht="24.95" customHeight="1" spans="1:15">
      <c r="A1" s="93"/>
      <c r="B1" s="2"/>
      <c r="C1" s="20"/>
      <c r="D1" s="169"/>
      <c r="E1" s="169"/>
      <c r="F1" s="169"/>
      <c r="G1" s="20"/>
      <c r="H1" s="20"/>
      <c r="I1" s="20"/>
      <c r="L1" s="20"/>
      <c r="M1" s="20"/>
      <c r="N1" s="94" t="s">
        <v>57</v>
      </c>
      <c r="O1" s="95"/>
    </row>
    <row r="2" ht="22.9" customHeight="1" spans="1:15">
      <c r="A2" s="93"/>
      <c r="B2" s="96" t="s">
        <v>58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5" t="s">
        <v>3</v>
      </c>
    </row>
    <row r="3" ht="19.5" customHeight="1" spans="1:15">
      <c r="A3" s="97"/>
      <c r="B3" s="98" t="s">
        <v>5</v>
      </c>
      <c r="C3" s="98"/>
      <c r="D3" s="97"/>
      <c r="E3" s="97"/>
      <c r="F3" s="149"/>
      <c r="G3" s="97"/>
      <c r="H3" s="149"/>
      <c r="I3" s="149"/>
      <c r="J3" s="149"/>
      <c r="K3" s="149"/>
      <c r="L3" s="149"/>
      <c r="M3" s="149"/>
      <c r="N3" s="99" t="s">
        <v>6</v>
      </c>
      <c r="O3" s="100"/>
    </row>
    <row r="4" ht="24.4" customHeight="1" spans="1:15">
      <c r="A4" s="101"/>
      <c r="B4" s="86" t="s">
        <v>9</v>
      </c>
      <c r="C4" s="86"/>
      <c r="D4" s="86" t="s">
        <v>59</v>
      </c>
      <c r="E4" s="86" t="s">
        <v>60</v>
      </c>
      <c r="F4" s="86" t="s">
        <v>61</v>
      </c>
      <c r="G4" s="86" t="s">
        <v>62</v>
      </c>
      <c r="H4" s="86" t="s">
        <v>63</v>
      </c>
      <c r="I4" s="86" t="s">
        <v>64</v>
      </c>
      <c r="J4" s="86" t="s">
        <v>65</v>
      </c>
      <c r="K4" s="86" t="s">
        <v>66</v>
      </c>
      <c r="L4" s="86" t="s">
        <v>67</v>
      </c>
      <c r="M4" s="86" t="s">
        <v>68</v>
      </c>
      <c r="N4" s="86" t="s">
        <v>69</v>
      </c>
      <c r="O4" s="103"/>
    </row>
    <row r="5" ht="24.4" customHeight="1" spans="1:15">
      <c r="A5" s="101"/>
      <c r="B5" s="86" t="s">
        <v>70</v>
      </c>
      <c r="C5" s="171" t="s">
        <v>71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3"/>
    </row>
    <row r="6" ht="24.4" customHeight="1" spans="1:15">
      <c r="A6" s="101"/>
      <c r="B6" s="86"/>
      <c r="C6" s="171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03"/>
    </row>
    <row r="7" ht="27" customHeight="1" spans="1:15">
      <c r="A7" s="104"/>
      <c r="B7" s="73"/>
      <c r="C7" s="73" t="s">
        <v>72</v>
      </c>
      <c r="D7" s="78">
        <f>SUM(F7:G7)</f>
        <v>26029791.31</v>
      </c>
      <c r="E7" s="78"/>
      <c r="F7" s="123">
        <v>25729791.31</v>
      </c>
      <c r="G7" s="78">
        <v>300000</v>
      </c>
      <c r="H7" s="78"/>
      <c r="I7" s="78"/>
      <c r="J7" s="78"/>
      <c r="K7" s="78"/>
      <c r="L7" s="78"/>
      <c r="M7" s="78"/>
      <c r="N7" s="78"/>
      <c r="O7" s="105"/>
    </row>
    <row r="8" ht="27" customHeight="1" spans="1:15">
      <c r="A8" s="104"/>
      <c r="B8" s="81">
        <v>650001</v>
      </c>
      <c r="C8" s="81" t="s">
        <v>0</v>
      </c>
      <c r="D8" s="82">
        <f>SUM(F8:G8)</f>
        <v>26029791.31</v>
      </c>
      <c r="E8" s="78"/>
      <c r="F8" s="90">
        <v>25729791.31</v>
      </c>
      <c r="G8" s="82">
        <v>300000</v>
      </c>
      <c r="H8" s="78"/>
      <c r="I8" s="78"/>
      <c r="J8" s="78"/>
      <c r="K8" s="78"/>
      <c r="L8" s="78"/>
      <c r="M8" s="78"/>
      <c r="N8" s="78"/>
      <c r="O8" s="105"/>
    </row>
    <row r="9" ht="29.1" customHeight="1" spans="1:15">
      <c r="A9" s="104"/>
      <c r="B9" s="73"/>
      <c r="C9" s="73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05"/>
    </row>
    <row r="10" ht="27" customHeight="1" spans="1:15">
      <c r="A10" s="104"/>
      <c r="B10" s="73"/>
      <c r="C10" s="73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05"/>
    </row>
    <row r="11" ht="27" customHeight="1" spans="1:15">
      <c r="A11" s="104"/>
      <c r="B11" s="73"/>
      <c r="C11" s="73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05"/>
    </row>
    <row r="12" ht="27" customHeight="1" spans="1:15">
      <c r="A12" s="104"/>
      <c r="B12" s="73"/>
      <c r="C12" s="73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05"/>
    </row>
    <row r="13" ht="27" customHeight="1" spans="1:15">
      <c r="A13" s="104"/>
      <c r="B13" s="73"/>
      <c r="C13" s="7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05"/>
    </row>
    <row r="14" ht="27" customHeight="1" spans="1:15">
      <c r="A14" s="104"/>
      <c r="B14" s="73"/>
      <c r="C14" s="73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05"/>
    </row>
    <row r="15" ht="27" customHeight="1" spans="1:15">
      <c r="A15" s="104"/>
      <c r="B15" s="73"/>
      <c r="C15" s="73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05"/>
    </row>
    <row r="16" ht="27" customHeight="1" spans="1:15">
      <c r="A16" s="104"/>
      <c r="B16" s="73"/>
      <c r="C16" s="73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05"/>
    </row>
    <row r="17" ht="27" customHeight="1" spans="1:15">
      <c r="A17" s="104"/>
      <c r="B17" s="73"/>
      <c r="C17" s="73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05"/>
    </row>
    <row r="18" ht="27" customHeight="1" spans="1:15">
      <c r="A18" s="104"/>
      <c r="B18" s="73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05"/>
    </row>
    <row r="19" ht="27" customHeight="1" spans="1:15">
      <c r="A19" s="104"/>
      <c r="B19" s="73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05"/>
    </row>
    <row r="20" ht="27" customHeight="1" spans="1:15">
      <c r="A20" s="104"/>
      <c r="B20" s="73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05"/>
    </row>
    <row r="21" ht="27" customHeight="1" spans="1:15">
      <c r="A21" s="104"/>
      <c r="B21" s="73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05"/>
    </row>
    <row r="22" ht="27" customHeight="1" spans="1:15">
      <c r="A22" s="104"/>
      <c r="B22" s="73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05"/>
    </row>
    <row r="23" ht="27" customHeight="1" spans="1:15">
      <c r="A23" s="104"/>
      <c r="B23" s="73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05"/>
    </row>
    <row r="24" ht="27" customHeight="1" spans="1:15">
      <c r="A24" s="104"/>
      <c r="B24" s="73"/>
      <c r="C24" s="73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05"/>
    </row>
    <row r="25" ht="27" customHeight="1" spans="1:15">
      <c r="A25" s="104"/>
      <c r="B25" s="73"/>
      <c r="C25" s="73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10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4" activePane="bottomLeft" state="frozen"/>
      <selection/>
      <selection pane="bottomLeft" activeCell="F15" sqref="F15"/>
    </sheetView>
  </sheetViews>
  <sheetFormatPr defaultColWidth="10" defaultRowHeight="13.5"/>
  <cols>
    <col min="1" max="1" width="1.5" style="92" customWidth="1"/>
    <col min="2" max="4" width="6.125" style="92" customWidth="1"/>
    <col min="5" max="5" width="16.875" style="92" customWidth="1"/>
    <col min="6" max="6" width="41" style="92" customWidth="1"/>
    <col min="7" max="10" width="16.375" style="92" customWidth="1"/>
    <col min="11" max="11" width="22.875" style="92" customWidth="1"/>
    <col min="12" max="12" width="1.5" style="92" customWidth="1"/>
    <col min="13" max="14" width="9.75" style="92" customWidth="1"/>
    <col min="15" max="16384" width="10" style="92"/>
  </cols>
  <sheetData>
    <row r="1" ht="24.95" customHeight="1" spans="1:12">
      <c r="A1" s="93"/>
      <c r="B1" s="2"/>
      <c r="C1" s="2"/>
      <c r="D1" s="2"/>
      <c r="E1" s="20"/>
      <c r="F1" s="20"/>
      <c r="G1" s="169"/>
      <c r="H1" s="169"/>
      <c r="I1" s="169"/>
      <c r="J1" s="169"/>
      <c r="K1" s="94" t="s">
        <v>73</v>
      </c>
      <c r="L1" s="95"/>
    </row>
    <row r="2" ht="22.9" customHeight="1" spans="1:12">
      <c r="A2" s="93"/>
      <c r="B2" s="96" t="s">
        <v>74</v>
      </c>
      <c r="C2" s="96"/>
      <c r="D2" s="96"/>
      <c r="E2" s="96"/>
      <c r="F2" s="96"/>
      <c r="G2" s="96"/>
      <c r="H2" s="96"/>
      <c r="I2" s="96"/>
      <c r="J2" s="96"/>
      <c r="K2" s="96"/>
      <c r="L2" s="95" t="s">
        <v>3</v>
      </c>
    </row>
    <row r="3" ht="19.5" customHeight="1" spans="1:12">
      <c r="A3" s="97"/>
      <c r="B3" s="98" t="s">
        <v>5</v>
      </c>
      <c r="C3" s="98"/>
      <c r="D3" s="98"/>
      <c r="E3" s="98"/>
      <c r="F3" s="98"/>
      <c r="G3" s="97"/>
      <c r="H3" s="97"/>
      <c r="I3" s="149"/>
      <c r="J3" s="149"/>
      <c r="K3" s="99" t="s">
        <v>6</v>
      </c>
      <c r="L3" s="100"/>
    </row>
    <row r="4" ht="24.4" customHeight="1" spans="1:12">
      <c r="A4" s="95"/>
      <c r="B4" s="73" t="s">
        <v>9</v>
      </c>
      <c r="C4" s="73"/>
      <c r="D4" s="73"/>
      <c r="E4" s="73"/>
      <c r="F4" s="73"/>
      <c r="G4" s="73" t="s">
        <v>59</v>
      </c>
      <c r="H4" s="73" t="s">
        <v>75</v>
      </c>
      <c r="I4" s="73" t="s">
        <v>76</v>
      </c>
      <c r="J4" s="73" t="s">
        <v>77</v>
      </c>
      <c r="K4" s="73" t="s">
        <v>78</v>
      </c>
      <c r="L4" s="102"/>
    </row>
    <row r="5" ht="24.4" customHeight="1" spans="1:12">
      <c r="A5" s="101"/>
      <c r="B5" s="73" t="s">
        <v>79</v>
      </c>
      <c r="C5" s="73"/>
      <c r="D5" s="73"/>
      <c r="E5" s="73" t="s">
        <v>70</v>
      </c>
      <c r="F5" s="73" t="s">
        <v>71</v>
      </c>
      <c r="G5" s="73"/>
      <c r="H5" s="73"/>
      <c r="I5" s="73"/>
      <c r="J5" s="73"/>
      <c r="K5" s="73"/>
      <c r="L5" s="102"/>
    </row>
    <row r="6" ht="24.4" customHeight="1" spans="1:12">
      <c r="A6" s="101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3"/>
      <c r="K6" s="73"/>
      <c r="L6" s="103"/>
    </row>
    <row r="7" ht="27" customHeight="1" spans="1:12">
      <c r="A7" s="104"/>
      <c r="B7" s="73"/>
      <c r="C7" s="73"/>
      <c r="D7" s="73"/>
      <c r="E7" s="73"/>
      <c r="F7" s="73" t="s">
        <v>72</v>
      </c>
      <c r="G7" s="78">
        <f>SUM(G8:G22)</f>
        <v>26029791.31</v>
      </c>
      <c r="H7" s="78">
        <f t="shared" ref="H7:I7" si="0">SUM(H8:H22)</f>
        <v>23128835.11</v>
      </c>
      <c r="I7" s="78">
        <f t="shared" si="0"/>
        <v>2900956.2</v>
      </c>
      <c r="J7" s="78"/>
      <c r="K7" s="78"/>
      <c r="L7" s="105"/>
    </row>
    <row r="8" ht="27" customHeight="1" spans="1:12">
      <c r="A8" s="104"/>
      <c r="B8" s="170">
        <v>201</v>
      </c>
      <c r="C8" s="170">
        <v>11</v>
      </c>
      <c r="D8" s="170">
        <v>5</v>
      </c>
      <c r="E8" s="81">
        <v>650001</v>
      </c>
      <c r="F8" s="89" t="s">
        <v>83</v>
      </c>
      <c r="G8" s="82">
        <f>SUM(H8:I8)</f>
        <v>34000</v>
      </c>
      <c r="H8" s="82">
        <v>34000</v>
      </c>
      <c r="I8" s="82"/>
      <c r="J8" s="78"/>
      <c r="K8" s="78"/>
      <c r="L8" s="105"/>
    </row>
    <row r="9" ht="27" customHeight="1" spans="1:12">
      <c r="A9" s="104"/>
      <c r="B9" s="170">
        <v>208</v>
      </c>
      <c r="C9" s="170" t="s">
        <v>84</v>
      </c>
      <c r="D9" s="170" t="s">
        <v>85</v>
      </c>
      <c r="E9" s="81">
        <v>650001</v>
      </c>
      <c r="F9" s="89" t="s">
        <v>86</v>
      </c>
      <c r="G9" s="82">
        <f t="shared" ref="G9:G22" si="1">SUM(H9:I9)</f>
        <v>1525323.52</v>
      </c>
      <c r="H9" s="82">
        <v>1525323.52</v>
      </c>
      <c r="I9" s="82"/>
      <c r="J9" s="78"/>
      <c r="K9" s="78"/>
      <c r="L9" s="105"/>
    </row>
    <row r="10" ht="27" customHeight="1" spans="1:12">
      <c r="A10" s="104"/>
      <c r="B10" s="170" t="s">
        <v>87</v>
      </c>
      <c r="C10" s="170" t="s">
        <v>84</v>
      </c>
      <c r="D10" s="170" t="s">
        <v>88</v>
      </c>
      <c r="E10" s="81">
        <v>650001</v>
      </c>
      <c r="F10" s="89" t="s">
        <v>89</v>
      </c>
      <c r="G10" s="82">
        <f t="shared" si="1"/>
        <v>177351.2</v>
      </c>
      <c r="H10" s="82">
        <v>177351.2</v>
      </c>
      <c r="I10" s="82"/>
      <c r="J10" s="78"/>
      <c r="K10" s="78"/>
      <c r="L10" s="105"/>
    </row>
    <row r="11" ht="27" customHeight="1" spans="1:12">
      <c r="A11" s="104"/>
      <c r="B11" s="170" t="s">
        <v>87</v>
      </c>
      <c r="C11" s="170" t="s">
        <v>84</v>
      </c>
      <c r="D11" s="170" t="s">
        <v>84</v>
      </c>
      <c r="E11" s="81">
        <v>650001</v>
      </c>
      <c r="F11" s="89" t="s">
        <v>90</v>
      </c>
      <c r="G11" s="82">
        <f t="shared" si="1"/>
        <v>1998856.77</v>
      </c>
      <c r="H11" s="82">
        <v>1998856.77</v>
      </c>
      <c r="I11" s="82"/>
      <c r="J11" s="78"/>
      <c r="K11" s="78"/>
      <c r="L11" s="105"/>
    </row>
    <row r="12" ht="27" customHeight="1" spans="1:12">
      <c r="A12" s="104"/>
      <c r="B12" s="170" t="s">
        <v>91</v>
      </c>
      <c r="C12" s="170" t="s">
        <v>92</v>
      </c>
      <c r="D12" s="170" t="s">
        <v>85</v>
      </c>
      <c r="E12" s="81">
        <v>650001</v>
      </c>
      <c r="F12" s="89" t="s">
        <v>93</v>
      </c>
      <c r="G12" s="82">
        <f t="shared" si="1"/>
        <v>846399.04</v>
      </c>
      <c r="H12" s="82">
        <v>846399.04</v>
      </c>
      <c r="I12" s="82"/>
      <c r="J12" s="78"/>
      <c r="K12" s="78"/>
      <c r="L12" s="105"/>
    </row>
    <row r="13" ht="27" customHeight="1" spans="1:12">
      <c r="A13" s="104"/>
      <c r="B13" s="170" t="s">
        <v>91</v>
      </c>
      <c r="C13" s="170" t="s">
        <v>92</v>
      </c>
      <c r="D13" s="170" t="s">
        <v>88</v>
      </c>
      <c r="E13" s="81">
        <v>650001</v>
      </c>
      <c r="F13" s="89" t="s">
        <v>94</v>
      </c>
      <c r="G13" s="82">
        <f t="shared" si="1"/>
        <v>199604.02</v>
      </c>
      <c r="H13" s="82">
        <v>199604.02</v>
      </c>
      <c r="I13" s="82"/>
      <c r="J13" s="78"/>
      <c r="K13" s="78"/>
      <c r="L13" s="105"/>
    </row>
    <row r="14" ht="27" customHeight="1" spans="1:12">
      <c r="A14" s="104"/>
      <c r="B14" s="170" t="s">
        <v>91</v>
      </c>
      <c r="C14" s="170" t="s">
        <v>92</v>
      </c>
      <c r="D14" s="170" t="s">
        <v>95</v>
      </c>
      <c r="E14" s="81">
        <v>650001</v>
      </c>
      <c r="F14" s="89" t="s">
        <v>96</v>
      </c>
      <c r="G14" s="82">
        <f t="shared" si="1"/>
        <v>111600</v>
      </c>
      <c r="H14" s="82">
        <v>111600</v>
      </c>
      <c r="I14" s="82"/>
      <c r="J14" s="78"/>
      <c r="K14" s="78"/>
      <c r="L14" s="105"/>
    </row>
    <row r="15" ht="27" customHeight="1" spans="1:12">
      <c r="A15" s="104"/>
      <c r="B15" s="170" t="s">
        <v>91</v>
      </c>
      <c r="C15" s="170" t="s">
        <v>92</v>
      </c>
      <c r="D15" s="170" t="s">
        <v>97</v>
      </c>
      <c r="E15" s="81">
        <v>650001</v>
      </c>
      <c r="F15" s="89" t="s">
        <v>98</v>
      </c>
      <c r="G15" s="82">
        <f t="shared" si="1"/>
        <v>135215.81</v>
      </c>
      <c r="H15" s="82">
        <v>135215.81</v>
      </c>
      <c r="I15" s="82"/>
      <c r="J15" s="78"/>
      <c r="K15" s="78"/>
      <c r="L15" s="105"/>
    </row>
    <row r="16" ht="27" customHeight="1" spans="1:12">
      <c r="A16" s="104"/>
      <c r="B16" s="170" t="s">
        <v>99</v>
      </c>
      <c r="C16" s="170" t="s">
        <v>100</v>
      </c>
      <c r="D16" s="170" t="s">
        <v>101</v>
      </c>
      <c r="E16" s="81">
        <v>650001</v>
      </c>
      <c r="F16" s="89" t="s">
        <v>102</v>
      </c>
      <c r="G16" s="82">
        <f t="shared" si="1"/>
        <v>300000</v>
      </c>
      <c r="H16" s="82"/>
      <c r="I16" s="82">
        <v>300000</v>
      </c>
      <c r="J16" s="78"/>
      <c r="K16" s="78"/>
      <c r="L16" s="105"/>
    </row>
    <row r="17" ht="27" customHeight="1" spans="1:12">
      <c r="A17" s="104"/>
      <c r="B17" s="170" t="s">
        <v>103</v>
      </c>
      <c r="C17" s="170" t="s">
        <v>85</v>
      </c>
      <c r="D17" s="170" t="s">
        <v>85</v>
      </c>
      <c r="E17" s="81">
        <v>650001</v>
      </c>
      <c r="F17" s="89" t="s">
        <v>104</v>
      </c>
      <c r="G17" s="82">
        <f t="shared" si="1"/>
        <v>13356028.78</v>
      </c>
      <c r="H17" s="82">
        <v>13356028.78</v>
      </c>
      <c r="I17" s="82"/>
      <c r="J17" s="78"/>
      <c r="K17" s="78"/>
      <c r="L17" s="105"/>
    </row>
    <row r="18" ht="27" customHeight="1" spans="1:12">
      <c r="A18" s="104"/>
      <c r="B18" s="170" t="s">
        <v>103</v>
      </c>
      <c r="C18" s="170" t="s">
        <v>85</v>
      </c>
      <c r="D18" s="170" t="s">
        <v>105</v>
      </c>
      <c r="E18" s="81">
        <v>650001</v>
      </c>
      <c r="F18" s="89" t="s">
        <v>106</v>
      </c>
      <c r="G18" s="82">
        <f t="shared" si="1"/>
        <v>150000</v>
      </c>
      <c r="H18" s="155"/>
      <c r="I18" s="82">
        <v>150000</v>
      </c>
      <c r="J18" s="78"/>
      <c r="K18" s="78"/>
      <c r="L18" s="105"/>
    </row>
    <row r="19" ht="27" customHeight="1" spans="1:12">
      <c r="A19" s="104"/>
      <c r="B19" s="170" t="s">
        <v>103</v>
      </c>
      <c r="C19" s="170" t="s">
        <v>85</v>
      </c>
      <c r="D19" s="170" t="s">
        <v>101</v>
      </c>
      <c r="E19" s="81">
        <v>650001</v>
      </c>
      <c r="F19" s="89" t="s">
        <v>107</v>
      </c>
      <c r="G19" s="82">
        <f t="shared" si="1"/>
        <v>1700000</v>
      </c>
      <c r="H19" s="155"/>
      <c r="I19" s="82">
        <v>1700000</v>
      </c>
      <c r="J19" s="78"/>
      <c r="K19" s="78"/>
      <c r="L19" s="105"/>
    </row>
    <row r="20" ht="27" customHeight="1" spans="1:12">
      <c r="A20" s="101"/>
      <c r="B20" s="170" t="s">
        <v>103</v>
      </c>
      <c r="C20" s="170" t="s">
        <v>85</v>
      </c>
      <c r="D20" s="170" t="s">
        <v>108</v>
      </c>
      <c r="E20" s="81">
        <v>650001</v>
      </c>
      <c r="F20" s="89" t="s">
        <v>109</v>
      </c>
      <c r="G20" s="82">
        <f t="shared" si="1"/>
        <v>3082086.24</v>
      </c>
      <c r="H20" s="82">
        <v>3082086.24</v>
      </c>
      <c r="I20" s="82"/>
      <c r="J20" s="82"/>
      <c r="K20" s="82"/>
      <c r="L20" s="102"/>
    </row>
    <row r="21" ht="27" customHeight="1" spans="1:12">
      <c r="A21" s="101"/>
      <c r="B21" s="170" t="s">
        <v>103</v>
      </c>
      <c r="C21" s="170" t="s">
        <v>85</v>
      </c>
      <c r="D21" s="170" t="s">
        <v>97</v>
      </c>
      <c r="E21" s="81">
        <v>650001</v>
      </c>
      <c r="F21" s="89" t="s">
        <v>110</v>
      </c>
      <c r="G21" s="82">
        <f t="shared" si="1"/>
        <v>750956.2</v>
      </c>
      <c r="H21" s="156"/>
      <c r="I21" s="82">
        <v>750956.2</v>
      </c>
      <c r="J21" s="82"/>
      <c r="K21" s="82"/>
      <c r="L21" s="102"/>
    </row>
    <row r="22" ht="27" customHeight="1" spans="1:12">
      <c r="A22" s="101"/>
      <c r="B22" s="170" t="s">
        <v>111</v>
      </c>
      <c r="C22" s="170" t="s">
        <v>88</v>
      </c>
      <c r="D22" s="170" t="s">
        <v>85</v>
      </c>
      <c r="E22" s="81">
        <v>650001</v>
      </c>
      <c r="F22" s="89" t="s">
        <v>112</v>
      </c>
      <c r="G22" s="82">
        <f t="shared" si="1"/>
        <v>1662369.73</v>
      </c>
      <c r="H22" s="82">
        <v>1662369.73</v>
      </c>
      <c r="I22" s="82"/>
      <c r="J22" s="82"/>
      <c r="K22" s="82"/>
      <c r="L22" s="103"/>
    </row>
    <row r="23" ht="9.75" customHeight="1" spans="1:12">
      <c r="A23" s="107"/>
      <c r="B23" s="108"/>
      <c r="C23" s="108"/>
      <c r="D23" s="108"/>
      <c r="E23" s="108"/>
      <c r="F23" s="107"/>
      <c r="G23" s="107"/>
      <c r="H23" s="107"/>
      <c r="I23" s="107"/>
      <c r="J23" s="108"/>
      <c r="K23" s="108"/>
      <c r="L23" s="10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110" customWidth="1"/>
    <col min="2" max="2" width="33.375" style="110" customWidth="1"/>
    <col min="3" max="3" width="16.375" style="110" customWidth="1"/>
    <col min="4" max="4" width="33.375" style="110" customWidth="1"/>
    <col min="5" max="7" width="16.375" style="110" customWidth="1"/>
    <col min="8" max="8" width="18.25" style="110" customWidth="1"/>
    <col min="9" max="9" width="1.5" style="110" customWidth="1"/>
    <col min="10" max="11" width="9.75" style="110" customWidth="1"/>
    <col min="12" max="16384" width="10" style="110"/>
  </cols>
  <sheetData>
    <row r="1" ht="14.25" customHeight="1" spans="1:9">
      <c r="A1" s="159"/>
      <c r="B1" s="111"/>
      <c r="C1" s="160"/>
      <c r="D1" s="160"/>
      <c r="E1" s="112"/>
      <c r="F1" s="112"/>
      <c r="G1" s="112"/>
      <c r="H1" s="161" t="s">
        <v>113</v>
      </c>
      <c r="I1" s="162" t="s">
        <v>3</v>
      </c>
    </row>
    <row r="2" ht="19.9" customHeight="1" spans="1:9">
      <c r="A2" s="160"/>
      <c r="B2" s="163" t="s">
        <v>114</v>
      </c>
      <c r="C2" s="163"/>
      <c r="D2" s="163"/>
      <c r="E2" s="163"/>
      <c r="F2" s="163"/>
      <c r="G2" s="163"/>
      <c r="H2" s="163"/>
      <c r="I2" s="162"/>
    </row>
    <row r="3" ht="17.1" customHeight="1" spans="1:9">
      <c r="A3" s="164"/>
      <c r="B3" s="118" t="s">
        <v>5</v>
      </c>
      <c r="C3" s="118"/>
      <c r="D3" s="136"/>
      <c r="E3" s="136"/>
      <c r="F3" s="136"/>
      <c r="G3" s="136"/>
      <c r="H3" s="165" t="s">
        <v>6</v>
      </c>
      <c r="I3" s="166"/>
    </row>
    <row r="4" ht="21.4" customHeight="1" spans="1:9">
      <c r="A4" s="167"/>
      <c r="B4" s="121" t="s">
        <v>7</v>
      </c>
      <c r="C4" s="121"/>
      <c r="D4" s="121" t="s">
        <v>8</v>
      </c>
      <c r="E4" s="121"/>
      <c r="F4" s="121"/>
      <c r="G4" s="121"/>
      <c r="H4" s="121"/>
      <c r="I4" s="115"/>
    </row>
    <row r="5" ht="21.4" customHeight="1" spans="1:9">
      <c r="A5" s="167"/>
      <c r="B5" s="121" t="s">
        <v>9</v>
      </c>
      <c r="C5" s="121" t="s">
        <v>10</v>
      </c>
      <c r="D5" s="121" t="s">
        <v>9</v>
      </c>
      <c r="E5" s="121" t="s">
        <v>59</v>
      </c>
      <c r="F5" s="121" t="s">
        <v>115</v>
      </c>
      <c r="G5" s="121" t="s">
        <v>116</v>
      </c>
      <c r="H5" s="121" t="s">
        <v>117</v>
      </c>
      <c r="I5" s="115"/>
    </row>
    <row r="6" ht="19.9" customHeight="1" spans="1:9">
      <c r="A6" s="120"/>
      <c r="B6" s="88" t="s">
        <v>118</v>
      </c>
      <c r="C6" s="90">
        <f>SUM(C7:C8)</f>
        <v>26029791.31</v>
      </c>
      <c r="D6" s="88" t="s">
        <v>119</v>
      </c>
      <c r="E6" s="90">
        <f>SUM(F6:G6)</f>
        <v>26029791.31</v>
      </c>
      <c r="F6" s="90">
        <f>SUM(F7:F26)</f>
        <v>25729791.31</v>
      </c>
      <c r="G6" s="90">
        <f>SUM(G7:G26)</f>
        <v>300000</v>
      </c>
      <c r="H6" s="90"/>
      <c r="I6" s="139"/>
    </row>
    <row r="7" ht="19.9" customHeight="1" spans="1:9">
      <c r="A7" s="120"/>
      <c r="B7" s="142" t="s">
        <v>120</v>
      </c>
      <c r="C7" s="90">
        <v>25729791.31</v>
      </c>
      <c r="D7" s="142" t="s">
        <v>121</v>
      </c>
      <c r="E7" s="90"/>
      <c r="F7" s="90">
        <v>34000</v>
      </c>
      <c r="G7" s="90"/>
      <c r="H7" s="90"/>
      <c r="I7" s="139"/>
    </row>
    <row r="8" ht="19.9" customHeight="1" spans="1:9">
      <c r="A8" s="120"/>
      <c r="B8" s="142" t="s">
        <v>122</v>
      </c>
      <c r="C8" s="90">
        <v>300000</v>
      </c>
      <c r="D8" s="142" t="s">
        <v>123</v>
      </c>
      <c r="E8" s="90"/>
      <c r="F8" s="90"/>
      <c r="G8" s="90"/>
      <c r="H8" s="90"/>
      <c r="I8" s="139"/>
    </row>
    <row r="9" ht="19.9" customHeight="1" spans="1:9">
      <c r="A9" s="120"/>
      <c r="B9" s="142" t="s">
        <v>124</v>
      </c>
      <c r="C9" s="90"/>
      <c r="D9" s="142" t="s">
        <v>125</v>
      </c>
      <c r="E9" s="90"/>
      <c r="F9" s="90"/>
      <c r="G9" s="90"/>
      <c r="H9" s="90"/>
      <c r="I9" s="139"/>
    </row>
    <row r="10" ht="19.9" customHeight="1" spans="1:9">
      <c r="A10" s="120"/>
      <c r="B10" s="88" t="s">
        <v>126</v>
      </c>
      <c r="C10" s="90"/>
      <c r="D10" s="142" t="s">
        <v>127</v>
      </c>
      <c r="E10" s="90"/>
      <c r="F10" s="90"/>
      <c r="G10" s="90"/>
      <c r="H10" s="90"/>
      <c r="I10" s="139"/>
    </row>
    <row r="11" ht="19.9" customHeight="1" spans="1:9">
      <c r="A11" s="120"/>
      <c r="B11" s="142" t="s">
        <v>120</v>
      </c>
      <c r="C11" s="90"/>
      <c r="D11" s="142" t="s">
        <v>128</v>
      </c>
      <c r="E11" s="90"/>
      <c r="F11" s="90"/>
      <c r="G11" s="90"/>
      <c r="H11" s="90"/>
      <c r="I11" s="139"/>
    </row>
    <row r="12" ht="19.9" customHeight="1" spans="1:9">
      <c r="A12" s="120"/>
      <c r="B12" s="142" t="s">
        <v>122</v>
      </c>
      <c r="C12" s="90"/>
      <c r="D12" s="142" t="s">
        <v>129</v>
      </c>
      <c r="E12" s="90"/>
      <c r="F12" s="90"/>
      <c r="G12" s="90"/>
      <c r="H12" s="90"/>
      <c r="I12" s="139"/>
    </row>
    <row r="13" ht="19.9" customHeight="1" spans="1:9">
      <c r="A13" s="120"/>
      <c r="B13" s="142" t="s">
        <v>124</v>
      </c>
      <c r="C13" s="90"/>
      <c r="D13" s="142" t="s">
        <v>130</v>
      </c>
      <c r="E13" s="90"/>
      <c r="F13" s="90"/>
      <c r="G13" s="90"/>
      <c r="H13" s="90"/>
      <c r="I13" s="139"/>
    </row>
    <row r="14" ht="19.9" customHeight="1" spans="1:9">
      <c r="A14" s="120"/>
      <c r="B14" s="142" t="s">
        <v>131</v>
      </c>
      <c r="C14" s="90"/>
      <c r="D14" s="142" t="s">
        <v>132</v>
      </c>
      <c r="E14" s="90"/>
      <c r="F14" s="90">
        <v>3701531.49</v>
      </c>
      <c r="G14" s="90"/>
      <c r="H14" s="90"/>
      <c r="I14" s="139"/>
    </row>
    <row r="15" ht="19.9" customHeight="1" spans="1:9">
      <c r="A15" s="120"/>
      <c r="B15" s="142" t="s">
        <v>131</v>
      </c>
      <c r="C15" s="90"/>
      <c r="D15" s="142" t="s">
        <v>133</v>
      </c>
      <c r="E15" s="90"/>
      <c r="F15" s="90"/>
      <c r="G15" s="90"/>
      <c r="H15" s="90"/>
      <c r="I15" s="139"/>
    </row>
    <row r="16" ht="19.9" customHeight="1" spans="1:9">
      <c r="A16" s="120"/>
      <c r="B16" s="142" t="s">
        <v>131</v>
      </c>
      <c r="C16" s="90"/>
      <c r="D16" s="142" t="s">
        <v>134</v>
      </c>
      <c r="E16" s="90"/>
      <c r="F16" s="90">
        <v>1292818.87</v>
      </c>
      <c r="G16" s="90"/>
      <c r="H16" s="90"/>
      <c r="I16" s="139"/>
    </row>
    <row r="17" ht="19.9" customHeight="1" spans="1:9">
      <c r="A17" s="120"/>
      <c r="B17" s="142" t="s">
        <v>131</v>
      </c>
      <c r="C17" s="90"/>
      <c r="D17" s="142" t="s">
        <v>135</v>
      </c>
      <c r="E17" s="90"/>
      <c r="F17" s="90"/>
      <c r="G17" s="90"/>
      <c r="H17" s="90"/>
      <c r="I17" s="139"/>
    </row>
    <row r="18" ht="19.9" customHeight="1" spans="1:9">
      <c r="A18" s="120"/>
      <c r="B18" s="142" t="s">
        <v>131</v>
      </c>
      <c r="C18" s="90"/>
      <c r="D18" s="142" t="s">
        <v>136</v>
      </c>
      <c r="E18" s="90"/>
      <c r="F18" s="90"/>
      <c r="G18" s="90">
        <v>300000</v>
      </c>
      <c r="H18" s="90"/>
      <c r="I18" s="139"/>
    </row>
    <row r="19" ht="19.9" customHeight="1" spans="1:9">
      <c r="A19" s="120"/>
      <c r="B19" s="142" t="s">
        <v>131</v>
      </c>
      <c r="C19" s="90"/>
      <c r="D19" s="142" t="s">
        <v>137</v>
      </c>
      <c r="E19" s="90"/>
      <c r="F19" s="90"/>
      <c r="G19" s="90"/>
      <c r="H19" s="90"/>
      <c r="I19" s="139"/>
    </row>
    <row r="20" ht="19.9" customHeight="1" spans="1:9">
      <c r="A20" s="120"/>
      <c r="B20" s="142" t="s">
        <v>131</v>
      </c>
      <c r="C20" s="90"/>
      <c r="D20" s="142" t="s">
        <v>138</v>
      </c>
      <c r="E20" s="90"/>
      <c r="F20" s="90"/>
      <c r="G20" s="90"/>
      <c r="H20" s="90"/>
      <c r="I20" s="139"/>
    </row>
    <row r="21" ht="19.9" customHeight="1" spans="1:9">
      <c r="A21" s="120"/>
      <c r="B21" s="142" t="s">
        <v>131</v>
      </c>
      <c r="C21" s="90"/>
      <c r="D21" s="142" t="s">
        <v>139</v>
      </c>
      <c r="E21" s="90"/>
      <c r="F21" s="90"/>
      <c r="G21" s="90"/>
      <c r="H21" s="90"/>
      <c r="I21" s="139"/>
    </row>
    <row r="22" ht="19.9" customHeight="1" spans="1:9">
      <c r="A22" s="120"/>
      <c r="B22" s="142" t="s">
        <v>131</v>
      </c>
      <c r="C22" s="90"/>
      <c r="D22" s="142" t="s">
        <v>140</v>
      </c>
      <c r="E22" s="90"/>
      <c r="F22" s="90"/>
      <c r="G22" s="90"/>
      <c r="H22" s="90"/>
      <c r="I22" s="139"/>
    </row>
    <row r="23" ht="19.9" customHeight="1" spans="1:9">
      <c r="A23" s="120"/>
      <c r="B23" s="142" t="s">
        <v>131</v>
      </c>
      <c r="C23" s="90"/>
      <c r="D23" s="142" t="s">
        <v>141</v>
      </c>
      <c r="E23" s="90"/>
      <c r="F23" s="90"/>
      <c r="G23" s="90"/>
      <c r="H23" s="90"/>
      <c r="I23" s="139"/>
    </row>
    <row r="24" ht="19.9" customHeight="1" spans="1:9">
      <c r="A24" s="120"/>
      <c r="B24" s="142" t="s">
        <v>131</v>
      </c>
      <c r="C24" s="90"/>
      <c r="D24" s="142" t="s">
        <v>142</v>
      </c>
      <c r="E24" s="90"/>
      <c r="F24" s="90"/>
      <c r="G24" s="90"/>
      <c r="H24" s="90"/>
      <c r="I24" s="139"/>
    </row>
    <row r="25" ht="19.9" customHeight="1" spans="1:9">
      <c r="A25" s="120"/>
      <c r="B25" s="142" t="s">
        <v>131</v>
      </c>
      <c r="C25" s="90"/>
      <c r="D25" s="142" t="s">
        <v>143</v>
      </c>
      <c r="E25" s="90"/>
      <c r="F25" s="90">
        <v>19039071.22</v>
      </c>
      <c r="G25" s="90"/>
      <c r="H25" s="90"/>
      <c r="I25" s="139"/>
    </row>
    <row r="26" ht="19.9" customHeight="1" spans="1:9">
      <c r="A26" s="120"/>
      <c r="B26" s="142" t="s">
        <v>131</v>
      </c>
      <c r="C26" s="90"/>
      <c r="D26" s="142" t="s">
        <v>144</v>
      </c>
      <c r="E26" s="90"/>
      <c r="F26" s="90">
        <v>1662369.73</v>
      </c>
      <c r="G26" s="90"/>
      <c r="H26" s="90"/>
      <c r="I26" s="139"/>
    </row>
    <row r="27" ht="19.9" customHeight="1" spans="1:9">
      <c r="A27" s="120"/>
      <c r="B27" s="142" t="s">
        <v>131</v>
      </c>
      <c r="C27" s="90"/>
      <c r="D27" s="142" t="s">
        <v>145</v>
      </c>
      <c r="E27" s="90"/>
      <c r="F27" s="90"/>
      <c r="G27" s="90"/>
      <c r="H27" s="90"/>
      <c r="I27" s="139"/>
    </row>
    <row r="28" ht="19.9" customHeight="1" spans="1:9">
      <c r="A28" s="120"/>
      <c r="B28" s="142" t="s">
        <v>131</v>
      </c>
      <c r="C28" s="90"/>
      <c r="D28" s="142" t="s">
        <v>146</v>
      </c>
      <c r="E28" s="90"/>
      <c r="F28" s="90"/>
      <c r="G28" s="90"/>
      <c r="H28" s="90"/>
      <c r="I28" s="139"/>
    </row>
    <row r="29" ht="19.9" customHeight="1" spans="1:9">
      <c r="A29" s="120"/>
      <c r="B29" s="142" t="s">
        <v>131</v>
      </c>
      <c r="C29" s="90"/>
      <c r="D29" s="142" t="s">
        <v>147</v>
      </c>
      <c r="E29" s="90"/>
      <c r="F29" s="90"/>
      <c r="G29" s="90"/>
      <c r="H29" s="90"/>
      <c r="I29" s="139"/>
    </row>
    <row r="30" ht="19.9" customHeight="1" spans="1:9">
      <c r="A30" s="120"/>
      <c r="B30" s="142" t="s">
        <v>131</v>
      </c>
      <c r="C30" s="90"/>
      <c r="D30" s="142" t="s">
        <v>148</v>
      </c>
      <c r="E30" s="90"/>
      <c r="F30" s="90"/>
      <c r="G30" s="90"/>
      <c r="H30" s="90"/>
      <c r="I30" s="139"/>
    </row>
    <row r="31" ht="19.9" customHeight="1" spans="1:9">
      <c r="A31" s="120"/>
      <c r="B31" s="142" t="s">
        <v>131</v>
      </c>
      <c r="C31" s="90"/>
      <c r="D31" s="142" t="s">
        <v>149</v>
      </c>
      <c r="E31" s="90"/>
      <c r="F31" s="90"/>
      <c r="G31" s="90"/>
      <c r="H31" s="90"/>
      <c r="I31" s="139"/>
    </row>
    <row r="32" ht="19.9" customHeight="1" spans="1:9">
      <c r="A32" s="120"/>
      <c r="B32" s="142" t="s">
        <v>131</v>
      </c>
      <c r="C32" s="90"/>
      <c r="D32" s="142" t="s">
        <v>150</v>
      </c>
      <c r="E32" s="90"/>
      <c r="F32" s="90"/>
      <c r="G32" s="90"/>
      <c r="H32" s="90"/>
      <c r="I32" s="139"/>
    </row>
    <row r="33" ht="19.9" customHeight="1" spans="1:9">
      <c r="A33" s="120"/>
      <c r="B33" s="142" t="s">
        <v>131</v>
      </c>
      <c r="C33" s="90"/>
      <c r="D33" s="142" t="s">
        <v>151</v>
      </c>
      <c r="E33" s="90"/>
      <c r="F33" s="90"/>
      <c r="G33" s="90"/>
      <c r="H33" s="90"/>
      <c r="I33" s="139"/>
    </row>
    <row r="34" ht="19.9" customHeight="1" spans="1:9">
      <c r="A34" s="120"/>
      <c r="B34" s="142" t="s">
        <v>131</v>
      </c>
      <c r="C34" s="90"/>
      <c r="D34" s="142" t="s">
        <v>152</v>
      </c>
      <c r="E34" s="90"/>
      <c r="F34" s="90"/>
      <c r="G34" s="90"/>
      <c r="H34" s="90"/>
      <c r="I34" s="139"/>
    </row>
    <row r="35" ht="8.45" customHeight="1" spans="1:9">
      <c r="A35" s="168"/>
      <c r="B35" s="168"/>
      <c r="C35" s="168"/>
      <c r="D35" s="122"/>
      <c r="E35" s="168"/>
      <c r="F35" s="168"/>
      <c r="G35" s="168"/>
      <c r="H35" s="168"/>
      <c r="I35" s="13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16"/>
  <sheetViews>
    <sheetView workbookViewId="0">
      <pane ySplit="6" topLeftCell="A7" activePane="bottomLeft" state="frozen"/>
      <selection/>
      <selection pane="bottomLeft" activeCell="G44" sqref="G44"/>
    </sheetView>
  </sheetViews>
  <sheetFormatPr defaultColWidth="10" defaultRowHeight="13.5"/>
  <cols>
    <col min="1" max="1" width="1.5" style="92" customWidth="1"/>
    <col min="2" max="3" width="5.875" style="92" customWidth="1"/>
    <col min="4" max="4" width="11.625" style="92" customWidth="1"/>
    <col min="5" max="5" width="36.125" style="92" customWidth="1"/>
    <col min="6" max="6" width="20.25" style="92" customWidth="1"/>
    <col min="7" max="7" width="21.75" style="92" customWidth="1"/>
    <col min="8" max="8" width="16.125" style="92" customWidth="1"/>
    <col min="9" max="9" width="17.25" style="92" customWidth="1"/>
    <col min="10" max="10" width="18" style="92" customWidth="1"/>
    <col min="11" max="13" width="17.75" style="92" customWidth="1"/>
    <col min="14" max="16" width="7.25" style="92" customWidth="1"/>
    <col min="17" max="23" width="5.875" style="92" customWidth="1"/>
    <col min="24" max="26" width="7.25" style="92" customWidth="1"/>
    <col min="27" max="33" width="5.875" style="92" customWidth="1"/>
    <col min="34" max="39" width="7.25" style="92" customWidth="1"/>
    <col min="40" max="40" width="1.5" style="92" customWidth="1"/>
    <col min="41" max="42" width="9.75" style="92" customWidth="1"/>
    <col min="43" max="16384" width="10" style="92"/>
  </cols>
  <sheetData>
    <row r="1" ht="24.95" customHeight="1" spans="1:40">
      <c r="A1" s="143"/>
      <c r="B1" s="2"/>
      <c r="C1" s="2"/>
      <c r="D1" s="144"/>
      <c r="E1" s="144"/>
      <c r="F1" s="93"/>
      <c r="G1" s="93"/>
      <c r="H1" s="93"/>
      <c r="I1" s="144"/>
      <c r="J1" s="144"/>
      <c r="K1" s="93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5" t="s">
        <v>153</v>
      </c>
      <c r="AN1" s="146"/>
    </row>
    <row r="2" ht="22.9" customHeight="1" spans="1:40">
      <c r="A2" s="93"/>
      <c r="B2" s="96" t="s">
        <v>154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146"/>
    </row>
    <row r="3" ht="19.5" customHeight="1" spans="1:40">
      <c r="A3" s="97"/>
      <c r="B3" s="98" t="s">
        <v>5</v>
      </c>
      <c r="C3" s="98"/>
      <c r="D3" s="98"/>
      <c r="E3" s="98"/>
      <c r="F3" s="147"/>
      <c r="G3" s="97"/>
      <c r="H3" s="148"/>
      <c r="I3" s="147"/>
      <c r="J3" s="147"/>
      <c r="K3" s="149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50"/>
    </row>
    <row r="4" ht="24.4" customHeight="1" spans="1:40">
      <c r="A4" s="95"/>
      <c r="B4" s="86" t="s">
        <v>9</v>
      </c>
      <c r="C4" s="86"/>
      <c r="D4" s="86"/>
      <c r="E4" s="86"/>
      <c r="F4" s="86" t="s">
        <v>155</v>
      </c>
      <c r="G4" s="86" t="s">
        <v>156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157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158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151"/>
    </row>
    <row r="5" ht="24.4" customHeight="1" spans="1:40">
      <c r="A5" s="95"/>
      <c r="B5" s="86" t="s">
        <v>79</v>
      </c>
      <c r="C5" s="86"/>
      <c r="D5" s="86" t="s">
        <v>70</v>
      </c>
      <c r="E5" s="86" t="s">
        <v>71</v>
      </c>
      <c r="F5" s="86"/>
      <c r="G5" s="86" t="s">
        <v>59</v>
      </c>
      <c r="H5" s="86" t="s">
        <v>159</v>
      </c>
      <c r="I5" s="86"/>
      <c r="J5" s="86"/>
      <c r="K5" s="86" t="s">
        <v>160</v>
      </c>
      <c r="L5" s="86"/>
      <c r="M5" s="86"/>
      <c r="N5" s="86" t="s">
        <v>161</v>
      </c>
      <c r="O5" s="86"/>
      <c r="P5" s="86"/>
      <c r="Q5" s="86" t="s">
        <v>59</v>
      </c>
      <c r="R5" s="86" t="s">
        <v>159</v>
      </c>
      <c r="S5" s="86"/>
      <c r="T5" s="86"/>
      <c r="U5" s="86" t="s">
        <v>160</v>
      </c>
      <c r="V5" s="86"/>
      <c r="W5" s="86"/>
      <c r="X5" s="86" t="s">
        <v>161</v>
      </c>
      <c r="Y5" s="86"/>
      <c r="Z5" s="86"/>
      <c r="AA5" s="86" t="s">
        <v>59</v>
      </c>
      <c r="AB5" s="86" t="s">
        <v>159</v>
      </c>
      <c r="AC5" s="86"/>
      <c r="AD5" s="86"/>
      <c r="AE5" s="86" t="s">
        <v>160</v>
      </c>
      <c r="AF5" s="86"/>
      <c r="AG5" s="86"/>
      <c r="AH5" s="86" t="s">
        <v>161</v>
      </c>
      <c r="AI5" s="86"/>
      <c r="AJ5" s="86"/>
      <c r="AK5" s="86" t="s">
        <v>162</v>
      </c>
      <c r="AL5" s="86"/>
      <c r="AM5" s="86"/>
      <c r="AN5" s="151"/>
    </row>
    <row r="6" ht="39" customHeight="1" spans="1:40">
      <c r="A6" s="20"/>
      <c r="B6" s="86" t="s">
        <v>80</v>
      </c>
      <c r="C6" s="86" t="s">
        <v>81</v>
      </c>
      <c r="D6" s="86"/>
      <c r="E6" s="86"/>
      <c r="F6" s="86"/>
      <c r="G6" s="86"/>
      <c r="H6" s="86" t="s">
        <v>163</v>
      </c>
      <c r="I6" s="86" t="s">
        <v>75</v>
      </c>
      <c r="J6" s="86" t="s">
        <v>76</v>
      </c>
      <c r="K6" s="86" t="s">
        <v>163</v>
      </c>
      <c r="L6" s="86" t="s">
        <v>75</v>
      </c>
      <c r="M6" s="86" t="s">
        <v>76</v>
      </c>
      <c r="N6" s="86" t="s">
        <v>163</v>
      </c>
      <c r="O6" s="86" t="s">
        <v>164</v>
      </c>
      <c r="P6" s="86" t="s">
        <v>165</v>
      </c>
      <c r="Q6" s="86"/>
      <c r="R6" s="86" t="s">
        <v>163</v>
      </c>
      <c r="S6" s="86" t="s">
        <v>75</v>
      </c>
      <c r="T6" s="86" t="s">
        <v>76</v>
      </c>
      <c r="U6" s="86" t="s">
        <v>163</v>
      </c>
      <c r="V6" s="86" t="s">
        <v>75</v>
      </c>
      <c r="W6" s="86" t="s">
        <v>76</v>
      </c>
      <c r="X6" s="86" t="s">
        <v>163</v>
      </c>
      <c r="Y6" s="86" t="s">
        <v>164</v>
      </c>
      <c r="Z6" s="86" t="s">
        <v>165</v>
      </c>
      <c r="AA6" s="86"/>
      <c r="AB6" s="86" t="s">
        <v>163</v>
      </c>
      <c r="AC6" s="86" t="s">
        <v>75</v>
      </c>
      <c r="AD6" s="86" t="s">
        <v>76</v>
      </c>
      <c r="AE6" s="86" t="s">
        <v>163</v>
      </c>
      <c r="AF6" s="86" t="s">
        <v>75</v>
      </c>
      <c r="AG6" s="86" t="s">
        <v>76</v>
      </c>
      <c r="AH6" s="86" t="s">
        <v>163</v>
      </c>
      <c r="AI6" s="86" t="s">
        <v>164</v>
      </c>
      <c r="AJ6" s="86" t="s">
        <v>165</v>
      </c>
      <c r="AK6" s="86" t="s">
        <v>163</v>
      </c>
      <c r="AL6" s="86" t="s">
        <v>164</v>
      </c>
      <c r="AM6" s="86" t="s">
        <v>165</v>
      </c>
      <c r="AN6" s="151"/>
    </row>
    <row r="7" ht="22.9" customHeight="1" spans="1:40">
      <c r="A7" s="95"/>
      <c r="B7" s="73"/>
      <c r="C7" s="73"/>
      <c r="D7" s="73"/>
      <c r="E7" s="73" t="s">
        <v>72</v>
      </c>
      <c r="F7" s="78">
        <f>SUM(G7)</f>
        <v>26029791.31</v>
      </c>
      <c r="G7" s="78">
        <f>SUM(H7+K7)</f>
        <v>26029791.31</v>
      </c>
      <c r="H7" s="78">
        <f>SUM(I7+J7)</f>
        <v>25729791.31</v>
      </c>
      <c r="I7" s="78">
        <f>SUM(I8:I38)</f>
        <v>23128835.11</v>
      </c>
      <c r="J7" s="78">
        <f>SUM(J8:J38)</f>
        <v>2600956.2</v>
      </c>
      <c r="K7" s="78">
        <f>SUM(L7:M7)</f>
        <v>300000</v>
      </c>
      <c r="L7" s="78">
        <f>SUM(L8:L38)</f>
        <v>0</v>
      </c>
      <c r="M7" s="78">
        <f>SUM(M8:M38)</f>
        <v>300000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51"/>
    </row>
    <row r="8" s="92" customFormat="1" ht="22.9" customHeight="1" spans="1:40">
      <c r="A8" s="95"/>
      <c r="B8" s="87" t="s">
        <v>166</v>
      </c>
      <c r="C8" s="87" t="s">
        <v>85</v>
      </c>
      <c r="D8" s="81">
        <v>650001</v>
      </c>
      <c r="E8" s="152" t="s">
        <v>167</v>
      </c>
      <c r="F8" s="82">
        <v>4865184</v>
      </c>
      <c r="G8" s="82">
        <v>4865184</v>
      </c>
      <c r="H8" s="82">
        <v>4865184</v>
      </c>
      <c r="I8" s="82">
        <v>4865184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51"/>
    </row>
    <row r="9" s="92" customFormat="1" ht="22.9" customHeight="1" spans="1:40">
      <c r="A9" s="95"/>
      <c r="B9" s="87" t="s">
        <v>166</v>
      </c>
      <c r="C9" s="87" t="s">
        <v>88</v>
      </c>
      <c r="D9" s="81">
        <v>650001</v>
      </c>
      <c r="E9" s="152" t="s">
        <v>168</v>
      </c>
      <c r="F9" s="82">
        <v>2998462.8</v>
      </c>
      <c r="G9" s="82">
        <v>2998462.8</v>
      </c>
      <c r="H9" s="82">
        <v>2998462.8</v>
      </c>
      <c r="I9" s="82">
        <v>2998462.8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51"/>
    </row>
    <row r="10" s="92" customFormat="1" ht="22.9" customHeight="1" spans="1:40">
      <c r="A10" s="95"/>
      <c r="B10" s="87" t="s">
        <v>166</v>
      </c>
      <c r="C10" s="87" t="s">
        <v>95</v>
      </c>
      <c r="D10" s="81">
        <v>650001</v>
      </c>
      <c r="E10" s="152" t="s">
        <v>169</v>
      </c>
      <c r="F10" s="82">
        <f t="shared" ref="F10:F38" si="0">SUM(G10)</f>
        <v>4169962.55</v>
      </c>
      <c r="G10" s="82">
        <f t="shared" ref="G10:G38" si="1">SUM(H10+K10)</f>
        <v>4169962.55</v>
      </c>
      <c r="H10" s="82">
        <f t="shared" ref="H10:H38" si="2">SUM(I10+J10)</f>
        <v>4169962.55</v>
      </c>
      <c r="I10" s="106">
        <v>4169962.55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51"/>
    </row>
    <row r="11" s="92" customFormat="1" ht="22.9" customHeight="1" spans="1:40">
      <c r="A11" s="95"/>
      <c r="B11" s="87" t="s">
        <v>166</v>
      </c>
      <c r="C11" s="87" t="s">
        <v>170</v>
      </c>
      <c r="D11" s="81">
        <v>650001</v>
      </c>
      <c r="E11" s="152" t="s">
        <v>171</v>
      </c>
      <c r="F11" s="82">
        <f t="shared" si="0"/>
        <v>1487972</v>
      </c>
      <c r="G11" s="82">
        <f t="shared" si="1"/>
        <v>1487972</v>
      </c>
      <c r="H11" s="82">
        <f t="shared" si="2"/>
        <v>1487972</v>
      </c>
      <c r="I11" s="106">
        <v>1487972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51"/>
    </row>
    <row r="12" s="92" customFormat="1" ht="22.9" customHeight="1" spans="1:40">
      <c r="A12" s="95"/>
      <c r="B12" s="87" t="s">
        <v>166</v>
      </c>
      <c r="C12" s="87" t="s">
        <v>100</v>
      </c>
      <c r="D12" s="81">
        <v>650001</v>
      </c>
      <c r="E12" s="152" t="s">
        <v>172</v>
      </c>
      <c r="F12" s="82">
        <v>1998856.77</v>
      </c>
      <c r="G12" s="82">
        <v>1998856.77</v>
      </c>
      <c r="H12" s="82">
        <v>1998856.77</v>
      </c>
      <c r="I12" s="82">
        <v>1998856.77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51"/>
    </row>
    <row r="13" s="92" customFormat="1" ht="22.9" customHeight="1" spans="1:40">
      <c r="A13" s="95"/>
      <c r="B13" s="87" t="s">
        <v>166</v>
      </c>
      <c r="C13" s="87" t="s">
        <v>173</v>
      </c>
      <c r="D13" s="81">
        <v>650001</v>
      </c>
      <c r="E13" s="152" t="s">
        <v>174</v>
      </c>
      <c r="F13" s="82">
        <v>1046003.06</v>
      </c>
      <c r="G13" s="82">
        <v>1046003.06</v>
      </c>
      <c r="H13" s="82">
        <v>1046003.06</v>
      </c>
      <c r="I13" s="82">
        <v>1046003.06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51"/>
    </row>
    <row r="14" s="92" customFormat="1" ht="23.1" customHeight="1" spans="1:40">
      <c r="A14" s="153"/>
      <c r="B14" s="87" t="s">
        <v>166</v>
      </c>
      <c r="C14" s="87" t="s">
        <v>92</v>
      </c>
      <c r="D14" s="81">
        <v>650001</v>
      </c>
      <c r="E14" s="152" t="s">
        <v>175</v>
      </c>
      <c r="F14" s="82">
        <v>246815.81</v>
      </c>
      <c r="G14" s="82">
        <v>246815.81</v>
      </c>
      <c r="H14" s="82">
        <v>246815.81</v>
      </c>
      <c r="I14" s="82">
        <v>246815.81</v>
      </c>
      <c r="J14" s="154"/>
      <c r="K14" s="82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22"/>
    </row>
    <row r="15" s="92" customFormat="1" ht="23.1" customHeight="1" spans="1:40">
      <c r="B15" s="87" t="s">
        <v>166</v>
      </c>
      <c r="C15" s="87" t="s">
        <v>176</v>
      </c>
      <c r="D15" s="81">
        <v>650001</v>
      </c>
      <c r="E15" s="152" t="s">
        <v>177</v>
      </c>
      <c r="F15" s="82">
        <v>48663.22</v>
      </c>
      <c r="G15" s="82">
        <v>48663.22</v>
      </c>
      <c r="H15" s="82">
        <v>48663.22</v>
      </c>
      <c r="I15" s="82">
        <v>48663.22</v>
      </c>
      <c r="J15" s="155"/>
      <c r="K15" s="82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</row>
    <row r="16" s="92" customFormat="1" ht="23.1" customHeight="1" spans="1:40">
      <c r="B16" s="87" t="s">
        <v>166</v>
      </c>
      <c r="C16" s="87" t="s">
        <v>178</v>
      </c>
      <c r="D16" s="81">
        <v>650001</v>
      </c>
      <c r="E16" s="152" t="s">
        <v>112</v>
      </c>
      <c r="F16" s="82">
        <v>1662369.73</v>
      </c>
      <c r="G16" s="82">
        <v>1662369.73</v>
      </c>
      <c r="H16" s="82">
        <v>1662369.73</v>
      </c>
      <c r="I16" s="82">
        <v>1662369.73</v>
      </c>
      <c r="J16" s="155"/>
      <c r="K16" s="82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</row>
    <row r="17" s="92" customFormat="1" ht="23.1" customHeight="1" spans="2:39">
      <c r="B17" s="87" t="s">
        <v>166</v>
      </c>
      <c r="C17" s="87" t="s">
        <v>97</v>
      </c>
      <c r="D17" s="81">
        <v>650001</v>
      </c>
      <c r="E17" s="152" t="s">
        <v>179</v>
      </c>
      <c r="F17" s="82">
        <f t="shared" si="0"/>
        <v>62874</v>
      </c>
      <c r="G17" s="82">
        <f t="shared" si="1"/>
        <v>62874</v>
      </c>
      <c r="H17" s="82">
        <f t="shared" si="2"/>
        <v>62874</v>
      </c>
      <c r="I17" s="106">
        <v>62874</v>
      </c>
      <c r="J17" s="155"/>
      <c r="K17" s="82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</row>
    <row r="18" s="92" customFormat="1" ht="23.1" customHeight="1" spans="2:39">
      <c r="B18" s="87" t="s">
        <v>180</v>
      </c>
      <c r="C18" s="87" t="s">
        <v>85</v>
      </c>
      <c r="D18" s="81">
        <v>650001</v>
      </c>
      <c r="E18" s="152" t="s">
        <v>181</v>
      </c>
      <c r="F18" s="82">
        <f t="shared" si="0"/>
        <v>645340</v>
      </c>
      <c r="G18" s="82">
        <f t="shared" si="1"/>
        <v>645340</v>
      </c>
      <c r="H18" s="82">
        <f t="shared" si="2"/>
        <v>545340</v>
      </c>
      <c r="I18" s="106">
        <v>265340</v>
      </c>
      <c r="J18" s="106">
        <v>280000</v>
      </c>
      <c r="K18" s="106">
        <f t="shared" ref="K18:K34" si="3">SUM(L18:M18)</f>
        <v>100000</v>
      </c>
      <c r="L18" s="106"/>
      <c r="M18" s="106">
        <v>100000</v>
      </c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</row>
    <row r="19" s="92" customFormat="1" ht="23.1" customHeight="1" spans="2:39">
      <c r="B19" s="87" t="s">
        <v>180</v>
      </c>
      <c r="C19" s="87" t="s">
        <v>88</v>
      </c>
      <c r="D19" s="81">
        <v>650001</v>
      </c>
      <c r="E19" s="152" t="s">
        <v>182</v>
      </c>
      <c r="F19" s="82">
        <f t="shared" si="0"/>
        <v>160000</v>
      </c>
      <c r="G19" s="82">
        <f t="shared" si="1"/>
        <v>160000</v>
      </c>
      <c r="H19" s="82">
        <f t="shared" si="2"/>
        <v>110000</v>
      </c>
      <c r="I19" s="106">
        <v>30000</v>
      </c>
      <c r="J19" s="106">
        <v>80000</v>
      </c>
      <c r="K19" s="106">
        <f t="shared" si="3"/>
        <v>50000</v>
      </c>
      <c r="L19" s="106"/>
      <c r="M19" s="106">
        <v>50000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</row>
    <row r="20" s="92" customFormat="1" ht="23.1" customHeight="1" spans="2:39">
      <c r="B20" s="87" t="s">
        <v>180</v>
      </c>
      <c r="C20" s="87" t="s">
        <v>84</v>
      </c>
      <c r="D20" s="81">
        <v>650001</v>
      </c>
      <c r="E20" s="152" t="s">
        <v>183</v>
      </c>
      <c r="F20" s="82">
        <f t="shared" si="0"/>
        <v>8800</v>
      </c>
      <c r="G20" s="82">
        <f t="shared" si="1"/>
        <v>8800</v>
      </c>
      <c r="H20" s="82">
        <f t="shared" si="2"/>
        <v>8800</v>
      </c>
      <c r="I20" s="106">
        <v>8800</v>
      </c>
      <c r="J20" s="106"/>
      <c r="K20" s="82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</row>
    <row r="21" s="92" customFormat="1" ht="23.1" customHeight="1" spans="2:39">
      <c r="B21" s="87" t="s">
        <v>180</v>
      </c>
      <c r="C21" s="87" t="s">
        <v>105</v>
      </c>
      <c r="D21" s="81">
        <v>650001</v>
      </c>
      <c r="E21" s="152" t="s">
        <v>184</v>
      </c>
      <c r="F21" s="82">
        <f t="shared" si="0"/>
        <v>210000</v>
      </c>
      <c r="G21" s="82">
        <f t="shared" si="1"/>
        <v>210000</v>
      </c>
      <c r="H21" s="82">
        <f t="shared" si="2"/>
        <v>210000</v>
      </c>
      <c r="I21" s="106">
        <v>210000</v>
      </c>
      <c r="J21" s="106"/>
      <c r="K21" s="82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</row>
    <row r="22" s="92" customFormat="1" ht="23.1" customHeight="1" spans="2:39">
      <c r="B22" s="87" t="s">
        <v>180</v>
      </c>
      <c r="C22" s="87" t="s">
        <v>170</v>
      </c>
      <c r="D22" s="81">
        <v>650001</v>
      </c>
      <c r="E22" s="152" t="s">
        <v>185</v>
      </c>
      <c r="F22" s="82">
        <f t="shared" si="0"/>
        <v>165000</v>
      </c>
      <c r="G22" s="82">
        <f t="shared" si="1"/>
        <v>165000</v>
      </c>
      <c r="H22" s="82">
        <f t="shared" si="2"/>
        <v>165000</v>
      </c>
      <c r="I22" s="106">
        <v>165000</v>
      </c>
      <c r="J22" s="106"/>
      <c r="K22" s="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</row>
    <row r="23" s="92" customFormat="1" ht="23.1" customHeight="1" spans="2:39">
      <c r="B23" s="87" t="s">
        <v>180</v>
      </c>
      <c r="C23" s="87" t="s">
        <v>186</v>
      </c>
      <c r="D23" s="81">
        <v>650001</v>
      </c>
      <c r="E23" s="152" t="s">
        <v>187</v>
      </c>
      <c r="F23" s="82">
        <f t="shared" si="0"/>
        <v>249358.12</v>
      </c>
      <c r="G23" s="82">
        <f t="shared" si="1"/>
        <v>249358.12</v>
      </c>
      <c r="H23" s="82">
        <f t="shared" si="2"/>
        <v>249358.12</v>
      </c>
      <c r="I23" s="106">
        <v>218401.92</v>
      </c>
      <c r="J23" s="106">
        <v>30956.2</v>
      </c>
      <c r="K23" s="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</row>
    <row r="24" s="92" customFormat="1" ht="23.1" customHeight="1" spans="2:39">
      <c r="B24" s="87" t="s">
        <v>180</v>
      </c>
      <c r="C24" s="87" t="s">
        <v>92</v>
      </c>
      <c r="D24" s="81">
        <v>650001</v>
      </c>
      <c r="E24" s="152" t="s">
        <v>188</v>
      </c>
      <c r="F24" s="82">
        <f t="shared" si="0"/>
        <v>504000</v>
      </c>
      <c r="G24" s="82">
        <f t="shared" si="1"/>
        <v>504000</v>
      </c>
      <c r="H24" s="82">
        <f t="shared" si="2"/>
        <v>404000</v>
      </c>
      <c r="I24" s="106">
        <v>234000</v>
      </c>
      <c r="J24" s="106">
        <v>170000</v>
      </c>
      <c r="K24" s="106">
        <f t="shared" si="3"/>
        <v>100000</v>
      </c>
      <c r="L24" s="106"/>
      <c r="M24" s="106">
        <v>100000</v>
      </c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</row>
    <row r="25" s="92" customFormat="1" ht="23.1" customHeight="1" spans="2:39">
      <c r="B25" s="87" t="s">
        <v>180</v>
      </c>
      <c r="C25" s="87" t="s">
        <v>178</v>
      </c>
      <c r="D25" s="81">
        <v>650001</v>
      </c>
      <c r="E25" s="152" t="s">
        <v>189</v>
      </c>
      <c r="F25" s="82">
        <f t="shared" si="0"/>
        <v>82000</v>
      </c>
      <c r="G25" s="82">
        <f t="shared" si="1"/>
        <v>82000</v>
      </c>
      <c r="H25" s="82">
        <f t="shared" si="2"/>
        <v>62000</v>
      </c>
      <c r="I25" s="106">
        <v>62000</v>
      </c>
      <c r="J25" s="106"/>
      <c r="K25" s="106">
        <f t="shared" si="3"/>
        <v>20000</v>
      </c>
      <c r="L25" s="106"/>
      <c r="M25" s="106">
        <v>20000</v>
      </c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</row>
    <row r="26" s="92" customFormat="1" ht="23.1" customHeight="1" spans="2:39">
      <c r="B26" s="87" t="s">
        <v>180</v>
      </c>
      <c r="C26" s="87" t="s">
        <v>101</v>
      </c>
      <c r="D26" s="81">
        <v>650001</v>
      </c>
      <c r="E26" s="152" t="s">
        <v>190</v>
      </c>
      <c r="F26" s="82">
        <f t="shared" si="0"/>
        <v>60000</v>
      </c>
      <c r="G26" s="82">
        <f t="shared" si="1"/>
        <v>60000</v>
      </c>
      <c r="H26" s="82">
        <f t="shared" si="2"/>
        <v>40000</v>
      </c>
      <c r="I26" s="106">
        <v>20000</v>
      </c>
      <c r="J26" s="106">
        <v>20000</v>
      </c>
      <c r="K26" s="106">
        <f t="shared" si="3"/>
        <v>20000</v>
      </c>
      <c r="L26" s="106"/>
      <c r="M26" s="106">
        <v>20000</v>
      </c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</row>
    <row r="27" s="92" customFormat="1" ht="23.1" customHeight="1" spans="2:39">
      <c r="B27" s="87" t="s">
        <v>180</v>
      </c>
      <c r="C27" s="87" t="s">
        <v>191</v>
      </c>
      <c r="D27" s="81">
        <v>650001</v>
      </c>
      <c r="E27" s="152" t="s">
        <v>192</v>
      </c>
      <c r="F27" s="82">
        <f t="shared" si="0"/>
        <v>20248</v>
      </c>
      <c r="G27" s="82">
        <f t="shared" si="1"/>
        <v>20248</v>
      </c>
      <c r="H27" s="82">
        <f t="shared" si="2"/>
        <v>20248</v>
      </c>
      <c r="I27" s="106">
        <v>20248</v>
      </c>
      <c r="J27" s="106"/>
      <c r="K27" s="82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</row>
    <row r="28" s="92" customFormat="1" ht="23.1" customHeight="1" spans="2:39">
      <c r="B28" s="87" t="s">
        <v>180</v>
      </c>
      <c r="C28" s="87" t="s">
        <v>193</v>
      </c>
      <c r="D28" s="81">
        <v>650001</v>
      </c>
      <c r="E28" s="152" t="s">
        <v>194</v>
      </c>
      <c r="F28" s="82">
        <f t="shared" si="0"/>
        <v>40496</v>
      </c>
      <c r="G28" s="82">
        <f t="shared" si="1"/>
        <v>40496</v>
      </c>
      <c r="H28" s="82">
        <f t="shared" si="2"/>
        <v>40496</v>
      </c>
      <c r="I28" s="106">
        <v>40496</v>
      </c>
      <c r="J28" s="106"/>
      <c r="K28" s="82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</row>
    <row r="29" s="92" customFormat="1" ht="23.1" customHeight="1" spans="2:39">
      <c r="B29" s="87" t="s">
        <v>180</v>
      </c>
      <c r="C29" s="87" t="s">
        <v>195</v>
      </c>
      <c r="D29" s="81">
        <v>650001</v>
      </c>
      <c r="E29" s="152" t="s">
        <v>196</v>
      </c>
      <c r="F29" s="82">
        <f t="shared" si="0"/>
        <v>30135</v>
      </c>
      <c r="G29" s="82">
        <f t="shared" si="1"/>
        <v>30135</v>
      </c>
      <c r="H29" s="82">
        <f t="shared" si="2"/>
        <v>30135</v>
      </c>
      <c r="I29" s="106">
        <v>30135</v>
      </c>
      <c r="J29" s="106"/>
      <c r="K29" s="82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</row>
    <row r="30" s="92" customFormat="1" ht="23.1" customHeight="1" spans="2:39">
      <c r="B30" s="87" t="s">
        <v>180</v>
      </c>
      <c r="C30" s="87" t="s">
        <v>197</v>
      </c>
      <c r="D30" s="81">
        <v>650001</v>
      </c>
      <c r="E30" s="152" t="s">
        <v>198</v>
      </c>
      <c r="F30" s="82">
        <f t="shared" si="0"/>
        <v>50000</v>
      </c>
      <c r="G30" s="82">
        <f t="shared" si="1"/>
        <v>50000</v>
      </c>
      <c r="H30" s="82">
        <f t="shared" si="2"/>
        <v>50000</v>
      </c>
      <c r="I30" s="106">
        <v>20000</v>
      </c>
      <c r="J30" s="106">
        <v>30000</v>
      </c>
      <c r="K30" s="82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</row>
    <row r="31" s="92" customFormat="1" ht="23.1" customHeight="1" spans="2:39">
      <c r="B31" s="87" t="s">
        <v>180</v>
      </c>
      <c r="C31" s="87" t="s">
        <v>199</v>
      </c>
      <c r="D31" s="81">
        <v>650001</v>
      </c>
      <c r="E31" s="152" t="s">
        <v>200</v>
      </c>
      <c r="F31" s="82">
        <f t="shared" si="0"/>
        <v>1920000</v>
      </c>
      <c r="G31" s="82">
        <f t="shared" si="1"/>
        <v>1920000</v>
      </c>
      <c r="H31" s="82">
        <f t="shared" si="2"/>
        <v>1920000</v>
      </c>
      <c r="I31" s="106">
        <v>0</v>
      </c>
      <c r="J31" s="106">
        <v>1920000</v>
      </c>
      <c r="K31" s="82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</row>
    <row r="32" s="92" customFormat="1" ht="23.1" customHeight="1" spans="2:39">
      <c r="B32" s="87" t="s">
        <v>180</v>
      </c>
      <c r="C32" s="87" t="s">
        <v>201</v>
      </c>
      <c r="D32" s="81">
        <v>650001</v>
      </c>
      <c r="E32" s="152" t="s">
        <v>202</v>
      </c>
      <c r="F32" s="82">
        <v>270446.03</v>
      </c>
      <c r="G32" s="82">
        <v>270446.03</v>
      </c>
      <c r="H32" s="82">
        <v>270446.03</v>
      </c>
      <c r="I32" s="82">
        <v>270446.03</v>
      </c>
      <c r="J32" s="106"/>
      <c r="K32" s="82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</row>
    <row r="33" s="92" customFormat="1" ht="23.1" customHeight="1" spans="2:39">
      <c r="B33" s="87" t="s">
        <v>180</v>
      </c>
      <c r="C33" s="87" t="s">
        <v>203</v>
      </c>
      <c r="D33" s="81">
        <v>650001</v>
      </c>
      <c r="E33" s="152" t="s">
        <v>204</v>
      </c>
      <c r="F33" s="82">
        <v>181440</v>
      </c>
      <c r="G33" s="82">
        <v>181440</v>
      </c>
      <c r="H33" s="82">
        <v>181440</v>
      </c>
      <c r="I33" s="82">
        <v>181440</v>
      </c>
      <c r="J33" s="106"/>
      <c r="K33" s="82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</row>
    <row r="34" s="92" customFormat="1" ht="23.1" customHeight="1" spans="2:39">
      <c r="B34" s="87" t="s">
        <v>180</v>
      </c>
      <c r="C34" s="87" t="s">
        <v>205</v>
      </c>
      <c r="D34" s="81">
        <v>650001</v>
      </c>
      <c r="E34" s="152" t="s">
        <v>206</v>
      </c>
      <c r="F34" s="82">
        <f t="shared" si="0"/>
        <v>752800</v>
      </c>
      <c r="G34" s="82">
        <f t="shared" si="1"/>
        <v>752800</v>
      </c>
      <c r="H34" s="82">
        <f t="shared" si="2"/>
        <v>742800</v>
      </c>
      <c r="I34" s="106">
        <v>712800</v>
      </c>
      <c r="J34" s="106">
        <v>30000</v>
      </c>
      <c r="K34" s="106">
        <f t="shared" si="3"/>
        <v>10000</v>
      </c>
      <c r="L34" s="156"/>
      <c r="M34" s="106">
        <v>10000</v>
      </c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</row>
    <row r="35" s="92" customFormat="1" ht="23.1" customHeight="1" spans="2:39">
      <c r="B35" s="87" t="s">
        <v>180</v>
      </c>
      <c r="C35" s="87" t="s">
        <v>97</v>
      </c>
      <c r="D35" s="81">
        <v>650001</v>
      </c>
      <c r="E35" s="152" t="s">
        <v>207</v>
      </c>
      <c r="F35" s="82">
        <v>548066</v>
      </c>
      <c r="G35" s="82">
        <v>548066</v>
      </c>
      <c r="H35" s="82">
        <v>548066</v>
      </c>
      <c r="I35" s="82">
        <v>508066</v>
      </c>
      <c r="J35" s="106">
        <v>40000</v>
      </c>
      <c r="K35" s="82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</row>
    <row r="36" s="92" customFormat="1" ht="23.1" customHeight="1" spans="2:39">
      <c r="B36" s="87" t="s">
        <v>208</v>
      </c>
      <c r="C36" s="87" t="s">
        <v>84</v>
      </c>
      <c r="D36" s="81">
        <v>650001</v>
      </c>
      <c r="E36" s="152" t="s">
        <v>209</v>
      </c>
      <c r="F36" s="82">
        <f t="shared" si="0"/>
        <v>1423216.8</v>
      </c>
      <c r="G36" s="82">
        <f t="shared" si="1"/>
        <v>1423216.8</v>
      </c>
      <c r="H36" s="82">
        <f t="shared" si="2"/>
        <v>1423216.8</v>
      </c>
      <c r="I36" s="106">
        <v>1423216.8</v>
      </c>
      <c r="J36" s="106"/>
      <c r="K36" s="82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</row>
    <row r="37" s="92" customFormat="1" ht="23.1" customHeight="1" spans="2:39">
      <c r="B37" s="87" t="s">
        <v>208</v>
      </c>
      <c r="C37" s="87" t="s">
        <v>170</v>
      </c>
      <c r="D37" s="81">
        <v>650001</v>
      </c>
      <c r="E37" s="152" t="s">
        <v>210</v>
      </c>
      <c r="F37" s="82">
        <f t="shared" si="0"/>
        <v>120561.42</v>
      </c>
      <c r="G37" s="82">
        <f t="shared" si="1"/>
        <v>120561.42</v>
      </c>
      <c r="H37" s="82">
        <f t="shared" si="2"/>
        <v>120561.42</v>
      </c>
      <c r="I37" s="106">
        <v>120561.42</v>
      </c>
      <c r="J37" s="106"/>
      <c r="K37" s="82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</row>
    <row r="38" s="92" customFormat="1" ht="23.1" customHeight="1" spans="2:39">
      <c r="B38" s="87" t="s">
        <v>208</v>
      </c>
      <c r="C38" s="87" t="s">
        <v>186</v>
      </c>
      <c r="D38" s="81">
        <v>650001</v>
      </c>
      <c r="E38" s="152" t="s">
        <v>211</v>
      </c>
      <c r="F38" s="82">
        <f t="shared" si="0"/>
        <v>720</v>
      </c>
      <c r="G38" s="82">
        <f t="shared" si="1"/>
        <v>720</v>
      </c>
      <c r="H38" s="82">
        <f t="shared" si="2"/>
        <v>720</v>
      </c>
      <c r="I38" s="106">
        <v>720</v>
      </c>
      <c r="J38" s="106"/>
      <c r="K38" s="82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</row>
    <row r="39" spans="2:39">
      <c r="I39" s="157"/>
    </row>
    <row r="40" spans="2:39">
      <c r="I40" s="158"/>
    </row>
    <row r="41" spans="2:39">
      <c r="I41" s="158"/>
    </row>
    <row r="42" spans="2:39">
      <c r="I42" s="158"/>
    </row>
    <row r="43" spans="2:39">
      <c r="I43" s="158"/>
    </row>
    <row r="44" spans="2:39">
      <c r="I44" s="158"/>
    </row>
    <row r="45" spans="2:39">
      <c r="I45" s="158"/>
    </row>
    <row r="46" spans="2:39">
      <c r="I46" s="158"/>
    </row>
    <row r="47" spans="2:39">
      <c r="I47" s="158"/>
    </row>
    <row r="48" spans="2:39">
      <c r="I48" s="158"/>
    </row>
    <row r="49" spans="9:9">
      <c r="I49" s="158"/>
    </row>
    <row r="50" spans="9:9">
      <c r="I50" s="158"/>
    </row>
    <row r="51" spans="9:9">
      <c r="I51" s="158"/>
    </row>
    <row r="52" spans="9:9">
      <c r="I52" s="158"/>
    </row>
    <row r="53" spans="9:9">
      <c r="I53" s="158"/>
    </row>
    <row r="54" spans="9:9">
      <c r="I54" s="158"/>
    </row>
    <row r="55" spans="9:9">
      <c r="I55" s="158"/>
    </row>
    <row r="56" spans="9:9">
      <c r="I56" s="158"/>
    </row>
    <row r="57" spans="9:9">
      <c r="I57" s="158"/>
    </row>
    <row r="58" spans="9:9">
      <c r="I58" s="158"/>
    </row>
    <row r="59" spans="9:9">
      <c r="I59" s="158"/>
    </row>
    <row r="60" spans="9:9">
      <c r="I60" s="158"/>
    </row>
    <row r="61" spans="9:9">
      <c r="I61" s="158"/>
    </row>
    <row r="62" spans="9:9">
      <c r="I62" s="158"/>
    </row>
    <row r="63" spans="9:9">
      <c r="I63" s="158"/>
    </row>
    <row r="64" spans="9:9">
      <c r="I64" s="158"/>
    </row>
    <row r="65" spans="9:9">
      <c r="I65" s="158"/>
    </row>
    <row r="66" spans="9:9">
      <c r="I66" s="158"/>
    </row>
    <row r="67" spans="9:9">
      <c r="I67" s="158"/>
    </row>
    <row r="68" spans="9:9">
      <c r="I68" s="158"/>
    </row>
    <row r="69" spans="9:9">
      <c r="I69" s="158"/>
    </row>
    <row r="70" spans="9:9">
      <c r="I70" s="158"/>
    </row>
    <row r="71" spans="9:9">
      <c r="I71" s="158"/>
    </row>
    <row r="72" spans="9:9">
      <c r="I72" s="158"/>
    </row>
    <row r="73" spans="9:9">
      <c r="I73" s="158"/>
    </row>
    <row r="74" spans="9:9">
      <c r="I74" s="158"/>
    </row>
    <row r="75" spans="9:9">
      <c r="I75" s="158"/>
    </row>
    <row r="76" spans="9:9">
      <c r="I76" s="158"/>
    </row>
    <row r="77" spans="9:9">
      <c r="I77" s="158"/>
    </row>
    <row r="78" spans="9:9">
      <c r="I78" s="158"/>
    </row>
    <row r="79" spans="9:9">
      <c r="I79" s="158"/>
    </row>
    <row r="80" spans="9:9">
      <c r="I80" s="158"/>
    </row>
    <row r="81" spans="9:9">
      <c r="I81" s="158"/>
    </row>
    <row r="82" spans="9:9">
      <c r="I82" s="158"/>
    </row>
    <row r="83" spans="9:9">
      <c r="I83" s="158"/>
    </row>
    <row r="84" spans="9:9">
      <c r="I84" s="158"/>
    </row>
    <row r="85" spans="9:9">
      <c r="I85" s="158"/>
    </row>
    <row r="86" spans="9:9">
      <c r="I86" s="158"/>
    </row>
    <row r="87" spans="9:9">
      <c r="I87" s="158"/>
    </row>
    <row r="88" spans="9:9">
      <c r="I88" s="158"/>
    </row>
    <row r="89" spans="9:9">
      <c r="I89" s="158"/>
    </row>
    <row r="90" spans="9:9">
      <c r="I90" s="158"/>
    </row>
    <row r="91" spans="9:9">
      <c r="I91" s="158"/>
    </row>
    <row r="92" spans="9:9">
      <c r="I92" s="158"/>
    </row>
    <row r="93" spans="9:9">
      <c r="I93" s="158"/>
    </row>
    <row r="94" spans="9:9">
      <c r="I94" s="158"/>
    </row>
    <row r="95" spans="9:9">
      <c r="I95" s="158"/>
    </row>
    <row r="96" spans="9:9">
      <c r="I96" s="158"/>
    </row>
    <row r="97" spans="9:9">
      <c r="I97" s="158"/>
    </row>
    <row r="98" spans="9:9">
      <c r="I98" s="158"/>
    </row>
    <row r="99" spans="9:9">
      <c r="I99" s="158"/>
    </row>
    <row r="100" spans="9:9">
      <c r="I100" s="158"/>
    </row>
    <row r="101" spans="9:9">
      <c r="I101" s="158"/>
    </row>
    <row r="102" spans="9:9">
      <c r="I102" s="158"/>
    </row>
    <row r="103" spans="9:9">
      <c r="I103" s="158"/>
    </row>
    <row r="104" spans="9:9">
      <c r="I104" s="158"/>
    </row>
    <row r="105" spans="9:9">
      <c r="I105" s="158"/>
    </row>
    <row r="106" spans="9:9">
      <c r="I106" s="158"/>
    </row>
    <row r="107" spans="9:9">
      <c r="I107" s="158"/>
    </row>
    <row r="108" spans="9:9">
      <c r="I108" s="158"/>
    </row>
    <row r="109" spans="9:9">
      <c r="I109" s="158"/>
    </row>
    <row r="110" spans="9:9">
      <c r="I110" s="158"/>
    </row>
    <row r="111" spans="9:9">
      <c r="I111" s="158"/>
    </row>
    <row r="112" spans="9:9">
      <c r="I112" s="158"/>
    </row>
    <row r="113" spans="9:9">
      <c r="I113" s="158"/>
    </row>
    <row r="114" spans="9:9">
      <c r="I114" s="158"/>
    </row>
    <row r="115" spans="9:9">
      <c r="I115" s="158"/>
    </row>
    <row r="116" spans="9:9">
      <c r="I116" s="15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F21" sqref="F21"/>
    </sheetView>
  </sheetViews>
  <sheetFormatPr defaultColWidth="10" defaultRowHeight="13.5"/>
  <cols>
    <col min="1" max="1" width="1.5" style="110" customWidth="1"/>
    <col min="2" max="4" width="6.125" style="110" customWidth="1"/>
    <col min="5" max="5" width="16.875" style="110" customWidth="1"/>
    <col min="6" max="6" width="41" style="110" customWidth="1"/>
    <col min="7" max="7" width="16.375" style="110" customWidth="1"/>
    <col min="8" max="8" width="16.625" style="110" customWidth="1"/>
    <col min="9" max="9" width="16.375" style="110" customWidth="1"/>
    <col min="10" max="10" width="1.5" style="110" customWidth="1"/>
    <col min="11" max="11" width="9.75" style="110" customWidth="1"/>
    <col min="12" max="16384" width="10" style="110"/>
  </cols>
  <sheetData>
    <row r="1" ht="14.25" customHeight="1" spans="1:10">
      <c r="A1" s="113"/>
      <c r="B1" s="111"/>
      <c r="C1" s="111"/>
      <c r="D1" s="111"/>
      <c r="E1" s="112"/>
      <c r="F1" s="112"/>
      <c r="G1" s="134" t="s">
        <v>212</v>
      </c>
      <c r="H1" s="134"/>
      <c r="I1" s="134"/>
      <c r="J1" s="135"/>
    </row>
    <row r="2" ht="19.9" customHeight="1" spans="1:10">
      <c r="A2" s="113"/>
      <c r="B2" s="116" t="s">
        <v>213</v>
      </c>
      <c r="C2" s="116"/>
      <c r="D2" s="116"/>
      <c r="E2" s="116"/>
      <c r="F2" s="116"/>
      <c r="G2" s="116"/>
      <c r="H2" s="116"/>
      <c r="I2" s="116"/>
      <c r="J2" s="135" t="s">
        <v>3</v>
      </c>
    </row>
    <row r="3" ht="17.1" customHeight="1" spans="1:10">
      <c r="A3" s="117"/>
      <c r="B3" s="118" t="s">
        <v>5</v>
      </c>
      <c r="C3" s="118"/>
      <c r="D3" s="118"/>
      <c r="E3" s="118"/>
      <c r="F3" s="118"/>
      <c r="G3" s="117"/>
      <c r="H3" s="136"/>
      <c r="I3" s="119" t="s">
        <v>6</v>
      </c>
      <c r="J3" s="135"/>
    </row>
    <row r="4" ht="21.4" customHeight="1" spans="1:10">
      <c r="A4" s="122"/>
      <c r="B4" s="121" t="s">
        <v>9</v>
      </c>
      <c r="C4" s="121"/>
      <c r="D4" s="121"/>
      <c r="E4" s="121"/>
      <c r="F4" s="121"/>
      <c r="G4" s="121" t="s">
        <v>59</v>
      </c>
      <c r="H4" s="137" t="s">
        <v>214</v>
      </c>
      <c r="I4" s="137" t="s">
        <v>158</v>
      </c>
      <c r="J4" s="115"/>
    </row>
    <row r="5" ht="21.4" customHeight="1" spans="1:10">
      <c r="A5" s="122"/>
      <c r="B5" s="121" t="s">
        <v>79</v>
      </c>
      <c r="C5" s="121"/>
      <c r="D5" s="121"/>
      <c r="E5" s="121" t="s">
        <v>70</v>
      </c>
      <c r="F5" s="121" t="s">
        <v>71</v>
      </c>
      <c r="G5" s="121"/>
      <c r="H5" s="137"/>
      <c r="I5" s="137"/>
      <c r="J5" s="115"/>
    </row>
    <row r="6" ht="21.4" customHeight="1" spans="1:10">
      <c r="A6" s="138"/>
      <c r="B6" s="121" t="s">
        <v>80</v>
      </c>
      <c r="C6" s="121" t="s">
        <v>81</v>
      </c>
      <c r="D6" s="121" t="s">
        <v>82</v>
      </c>
      <c r="E6" s="121"/>
      <c r="F6" s="121"/>
      <c r="G6" s="121"/>
      <c r="H6" s="137"/>
      <c r="I6" s="137"/>
      <c r="J6" s="139"/>
    </row>
    <row r="7" ht="19.9" customHeight="1" spans="1:10">
      <c r="A7" s="140"/>
      <c r="B7" s="121"/>
      <c r="C7" s="121"/>
      <c r="D7" s="121"/>
      <c r="E7" s="121"/>
      <c r="F7" s="121" t="s">
        <v>72</v>
      </c>
      <c r="G7" s="123">
        <f>SUM(H7)</f>
        <v>25729791.31</v>
      </c>
      <c r="H7" s="123">
        <f>SUM(H8:H21)</f>
        <v>25729791.31</v>
      </c>
      <c r="I7" s="123"/>
      <c r="J7" s="141"/>
    </row>
    <row r="8" ht="19.9" customHeight="1" spans="1:10">
      <c r="A8" s="138"/>
      <c r="B8" s="87">
        <v>201</v>
      </c>
      <c r="C8" s="87">
        <v>11</v>
      </c>
      <c r="D8" s="87">
        <v>5</v>
      </c>
      <c r="E8" s="88">
        <v>650001</v>
      </c>
      <c r="F8" s="89" t="s">
        <v>83</v>
      </c>
      <c r="G8" s="90">
        <f>SUM(H8)</f>
        <v>34000</v>
      </c>
      <c r="H8" s="82">
        <v>34000</v>
      </c>
      <c r="I8" s="90"/>
      <c r="J8" s="135"/>
    </row>
    <row r="9" ht="19.9" customHeight="1" spans="1:10">
      <c r="A9" s="138"/>
      <c r="B9" s="87">
        <v>208</v>
      </c>
      <c r="C9" s="87" t="s">
        <v>84</v>
      </c>
      <c r="D9" s="87" t="s">
        <v>85</v>
      </c>
      <c r="E9" s="88">
        <v>650001</v>
      </c>
      <c r="F9" s="89" t="s">
        <v>86</v>
      </c>
      <c r="G9" s="90">
        <f t="shared" ref="G9:G21" si="0">SUM(H9)</f>
        <v>1525323.52</v>
      </c>
      <c r="H9" s="82">
        <v>1525323.52</v>
      </c>
      <c r="I9" s="90"/>
      <c r="J9" s="139"/>
    </row>
    <row r="10" ht="19.9" customHeight="1" spans="1:10">
      <c r="A10" s="138"/>
      <c r="B10" s="87" t="s">
        <v>87</v>
      </c>
      <c r="C10" s="87" t="s">
        <v>84</v>
      </c>
      <c r="D10" s="87" t="s">
        <v>88</v>
      </c>
      <c r="E10" s="88">
        <v>650001</v>
      </c>
      <c r="F10" s="89" t="s">
        <v>89</v>
      </c>
      <c r="G10" s="90">
        <f t="shared" si="0"/>
        <v>177351.2</v>
      </c>
      <c r="H10" s="82">
        <v>177351.2</v>
      </c>
      <c r="I10" s="90"/>
      <c r="J10" s="139"/>
    </row>
    <row r="11" ht="19.9" customHeight="1" spans="1:10">
      <c r="A11" s="138"/>
      <c r="B11" s="87" t="s">
        <v>87</v>
      </c>
      <c r="C11" s="87" t="s">
        <v>84</v>
      </c>
      <c r="D11" s="87" t="s">
        <v>84</v>
      </c>
      <c r="E11" s="88">
        <v>650001</v>
      </c>
      <c r="F11" s="89" t="s">
        <v>90</v>
      </c>
      <c r="G11" s="90">
        <f t="shared" si="0"/>
        <v>1998856.77</v>
      </c>
      <c r="H11" s="82">
        <v>1998856.77</v>
      </c>
      <c r="I11" s="90"/>
      <c r="J11" s="139"/>
    </row>
    <row r="12" ht="19.9" customHeight="1" spans="1:10">
      <c r="A12" s="138"/>
      <c r="B12" s="87" t="s">
        <v>91</v>
      </c>
      <c r="C12" s="87" t="s">
        <v>92</v>
      </c>
      <c r="D12" s="87" t="s">
        <v>85</v>
      </c>
      <c r="E12" s="88">
        <v>650001</v>
      </c>
      <c r="F12" s="89" t="s">
        <v>93</v>
      </c>
      <c r="G12" s="90">
        <f t="shared" si="0"/>
        <v>846399.04</v>
      </c>
      <c r="H12" s="82">
        <v>846399.04</v>
      </c>
      <c r="I12" s="90"/>
      <c r="J12" s="139"/>
    </row>
    <row r="13" ht="19.9" customHeight="1" spans="1:10">
      <c r="A13" s="138"/>
      <c r="B13" s="87" t="s">
        <v>91</v>
      </c>
      <c r="C13" s="87" t="s">
        <v>92</v>
      </c>
      <c r="D13" s="87" t="s">
        <v>88</v>
      </c>
      <c r="E13" s="88">
        <v>650001</v>
      </c>
      <c r="F13" s="89" t="s">
        <v>94</v>
      </c>
      <c r="G13" s="90">
        <f t="shared" si="0"/>
        <v>199604.02</v>
      </c>
      <c r="H13" s="82">
        <v>199604.02</v>
      </c>
      <c r="I13" s="90"/>
      <c r="J13" s="139"/>
    </row>
    <row r="14" ht="19.9" customHeight="1" spans="1:10">
      <c r="A14" s="138"/>
      <c r="B14" s="87" t="s">
        <v>91</v>
      </c>
      <c r="C14" s="87" t="s">
        <v>92</v>
      </c>
      <c r="D14" s="87" t="s">
        <v>95</v>
      </c>
      <c r="E14" s="88">
        <v>650001</v>
      </c>
      <c r="F14" s="89" t="s">
        <v>96</v>
      </c>
      <c r="G14" s="90">
        <f t="shared" si="0"/>
        <v>111600</v>
      </c>
      <c r="H14" s="82">
        <v>111600</v>
      </c>
      <c r="I14" s="90"/>
      <c r="J14" s="139"/>
    </row>
    <row r="15" ht="19.9" customHeight="1" spans="1:10">
      <c r="A15" s="138"/>
      <c r="B15" s="87" t="s">
        <v>91</v>
      </c>
      <c r="C15" s="87" t="s">
        <v>92</v>
      </c>
      <c r="D15" s="87" t="s">
        <v>97</v>
      </c>
      <c r="E15" s="88">
        <v>650001</v>
      </c>
      <c r="F15" s="89" t="s">
        <v>98</v>
      </c>
      <c r="G15" s="90">
        <f t="shared" si="0"/>
        <v>135215.81</v>
      </c>
      <c r="H15" s="82">
        <v>135215.81</v>
      </c>
      <c r="I15" s="90"/>
      <c r="J15" s="139"/>
    </row>
    <row r="16" ht="19.9" customHeight="1" spans="1:10">
      <c r="A16" s="138"/>
      <c r="B16" s="87" t="s">
        <v>103</v>
      </c>
      <c r="C16" s="87" t="s">
        <v>85</v>
      </c>
      <c r="D16" s="87" t="s">
        <v>85</v>
      </c>
      <c r="E16" s="88">
        <v>650001</v>
      </c>
      <c r="F16" s="89" t="s">
        <v>104</v>
      </c>
      <c r="G16" s="90">
        <f t="shared" si="0"/>
        <v>13356028.78</v>
      </c>
      <c r="H16" s="82">
        <v>13356028.78</v>
      </c>
      <c r="I16" s="90"/>
      <c r="J16" s="139"/>
    </row>
    <row r="17" ht="19.9" customHeight="1" spans="1:10">
      <c r="A17" s="138"/>
      <c r="B17" s="87" t="s">
        <v>103</v>
      </c>
      <c r="C17" s="87" t="s">
        <v>85</v>
      </c>
      <c r="D17" s="87" t="s">
        <v>105</v>
      </c>
      <c r="E17" s="88">
        <v>650001</v>
      </c>
      <c r="F17" s="89" t="s">
        <v>106</v>
      </c>
      <c r="G17" s="90">
        <f t="shared" si="0"/>
        <v>150000</v>
      </c>
      <c r="H17" s="82">
        <v>150000</v>
      </c>
      <c r="I17" s="90"/>
      <c r="J17" s="139"/>
    </row>
    <row r="18" ht="19.9" customHeight="1" spans="1:10">
      <c r="A18" s="138"/>
      <c r="B18" s="87" t="s">
        <v>103</v>
      </c>
      <c r="C18" s="87" t="s">
        <v>85</v>
      </c>
      <c r="D18" s="87" t="s">
        <v>101</v>
      </c>
      <c r="E18" s="88">
        <v>650001</v>
      </c>
      <c r="F18" s="89" t="s">
        <v>107</v>
      </c>
      <c r="G18" s="90">
        <f t="shared" si="0"/>
        <v>1700000</v>
      </c>
      <c r="H18" s="82">
        <v>1700000</v>
      </c>
      <c r="I18" s="90"/>
      <c r="J18" s="139"/>
    </row>
    <row r="19" ht="19.9" customHeight="1" spans="1:10">
      <c r="A19" s="138"/>
      <c r="B19" s="87" t="s">
        <v>103</v>
      </c>
      <c r="C19" s="87" t="s">
        <v>85</v>
      </c>
      <c r="D19" s="87" t="s">
        <v>108</v>
      </c>
      <c r="E19" s="88">
        <v>650001</v>
      </c>
      <c r="F19" s="89" t="s">
        <v>109</v>
      </c>
      <c r="G19" s="90">
        <f t="shared" si="0"/>
        <v>3082086.24</v>
      </c>
      <c r="H19" s="82">
        <v>3082086.24</v>
      </c>
      <c r="I19" s="90"/>
      <c r="J19" s="139"/>
    </row>
    <row r="20" ht="19.9" customHeight="1" spans="1:10">
      <c r="A20" s="138"/>
      <c r="B20" s="87" t="s">
        <v>103</v>
      </c>
      <c r="C20" s="87" t="s">
        <v>85</v>
      </c>
      <c r="D20" s="87" t="s">
        <v>97</v>
      </c>
      <c r="E20" s="88">
        <v>650001</v>
      </c>
      <c r="F20" s="89" t="s">
        <v>110</v>
      </c>
      <c r="G20" s="90">
        <f t="shared" si="0"/>
        <v>750956.2</v>
      </c>
      <c r="H20" s="82">
        <v>750956.2</v>
      </c>
      <c r="I20" s="90"/>
      <c r="J20" s="139"/>
    </row>
    <row r="21" ht="19.9" customHeight="1" spans="1:10">
      <c r="A21" s="138"/>
      <c r="B21" s="87" t="s">
        <v>111</v>
      </c>
      <c r="C21" s="87" t="s">
        <v>88</v>
      </c>
      <c r="D21" s="87" t="s">
        <v>85</v>
      </c>
      <c r="E21" s="88">
        <v>650001</v>
      </c>
      <c r="F21" s="89" t="s">
        <v>112</v>
      </c>
      <c r="G21" s="90">
        <f t="shared" si="0"/>
        <v>1662369.73</v>
      </c>
      <c r="H21" s="82">
        <v>1662369.73</v>
      </c>
      <c r="I21" s="90"/>
      <c r="J21" s="139"/>
    </row>
    <row r="22" ht="19.9" customHeight="1" spans="1:10">
      <c r="A22" s="138"/>
      <c r="B22" s="88"/>
      <c r="C22" s="88"/>
      <c r="D22" s="88"/>
      <c r="E22" s="88"/>
      <c r="F22" s="142"/>
      <c r="G22" s="90"/>
      <c r="H22" s="90"/>
      <c r="I22" s="90"/>
      <c r="J22" s="139"/>
    </row>
    <row r="23" ht="19.9" customHeight="1" spans="1:10">
      <c r="A23" s="138"/>
      <c r="B23" s="88"/>
      <c r="C23" s="88"/>
      <c r="D23" s="88"/>
      <c r="E23" s="88"/>
      <c r="F23" s="142"/>
      <c r="G23" s="90"/>
      <c r="H23" s="90"/>
      <c r="I23" s="90"/>
      <c r="J23" s="139"/>
    </row>
    <row r="24" ht="19.9" customHeight="1" spans="1:10">
      <c r="A24" s="138"/>
      <c r="B24" s="88"/>
      <c r="C24" s="88"/>
      <c r="D24" s="88"/>
      <c r="E24" s="88"/>
      <c r="F24" s="142"/>
      <c r="G24" s="90"/>
      <c r="H24" s="90"/>
      <c r="I24" s="90"/>
      <c r="J24" s="139"/>
    </row>
  </sheetData>
  <mergeCells count="12">
    <mergeCell ref="B1:D1"/>
    <mergeCell ref="G1:I1"/>
    <mergeCell ref="B2:I2"/>
    <mergeCell ref="B3:F3"/>
    <mergeCell ref="B4:F4"/>
    <mergeCell ref="B5:D5"/>
    <mergeCell ref="A9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opLeftCell="A9" workbookViewId="0">
      <selection activeCell="E15" sqref="E15"/>
    </sheetView>
  </sheetViews>
  <sheetFormatPr defaultColWidth="10" defaultRowHeight="13.5"/>
  <cols>
    <col min="1" max="1" width="1.5" style="110" customWidth="1"/>
    <col min="2" max="3" width="6.125" style="110" customWidth="1"/>
    <col min="4" max="4" width="16.375" style="110" customWidth="1"/>
    <col min="5" max="5" width="41" style="110" customWidth="1"/>
    <col min="6" max="8" width="16.375" style="110" customWidth="1"/>
    <col min="9" max="9" width="1.5" style="110" customWidth="1"/>
    <col min="10" max="16384" width="10" style="110"/>
  </cols>
  <sheetData>
    <row r="1" ht="14.25" customHeight="1" spans="1:9">
      <c r="A1" s="111"/>
      <c r="B1" s="111"/>
      <c r="C1" s="111"/>
      <c r="D1" s="112"/>
      <c r="E1" s="112"/>
      <c r="F1" s="113"/>
      <c r="G1" s="113"/>
      <c r="H1" s="114" t="s">
        <v>215</v>
      </c>
      <c r="I1" s="115"/>
    </row>
    <row r="2" ht="19.9" customHeight="1" spans="1:9">
      <c r="A2" s="113"/>
      <c r="B2" s="116" t="s">
        <v>216</v>
      </c>
      <c r="C2" s="116"/>
      <c r="D2" s="116"/>
      <c r="E2" s="116"/>
      <c r="F2" s="116"/>
      <c r="G2" s="116"/>
      <c r="H2" s="116"/>
      <c r="I2" s="115"/>
    </row>
    <row r="3" ht="17.1" customHeight="1" spans="1:9">
      <c r="A3" s="117"/>
      <c r="B3" s="118" t="s">
        <v>5</v>
      </c>
      <c r="C3" s="118"/>
      <c r="D3" s="118"/>
      <c r="E3" s="118"/>
      <c r="G3" s="117"/>
      <c r="H3" s="119" t="s">
        <v>6</v>
      </c>
      <c r="I3" s="115"/>
    </row>
    <row r="4" ht="21.4" customHeight="1" spans="1:9">
      <c r="A4" s="120"/>
      <c r="B4" s="121" t="s">
        <v>9</v>
      </c>
      <c r="C4" s="121"/>
      <c r="D4" s="121"/>
      <c r="E4" s="121"/>
      <c r="F4" s="121" t="s">
        <v>75</v>
      </c>
      <c r="G4" s="121"/>
      <c r="H4" s="121"/>
      <c r="I4" s="115"/>
    </row>
    <row r="5" ht="21.4" customHeight="1" spans="1:9">
      <c r="A5" s="120"/>
      <c r="B5" s="121" t="s">
        <v>79</v>
      </c>
      <c r="C5" s="121"/>
      <c r="D5" s="121" t="s">
        <v>70</v>
      </c>
      <c r="E5" s="121" t="s">
        <v>71</v>
      </c>
      <c r="F5" s="121" t="s">
        <v>59</v>
      </c>
      <c r="G5" s="121" t="s">
        <v>217</v>
      </c>
      <c r="H5" s="121" t="s">
        <v>218</v>
      </c>
      <c r="I5" s="115"/>
    </row>
    <row r="6" ht="21.4" customHeight="1" spans="1:9">
      <c r="A6" s="122"/>
      <c r="B6" s="121" t="s">
        <v>80</v>
      </c>
      <c r="C6" s="121" t="s">
        <v>81</v>
      </c>
      <c r="D6" s="121"/>
      <c r="E6" s="121"/>
      <c r="F6" s="121"/>
      <c r="G6" s="121"/>
      <c r="H6" s="121"/>
      <c r="I6" s="115"/>
    </row>
    <row r="7" ht="30" customHeight="1" spans="1:9">
      <c r="A7" s="120"/>
      <c r="B7" s="121"/>
      <c r="C7" s="121"/>
      <c r="D7" s="121"/>
      <c r="E7" s="121" t="s">
        <v>72</v>
      </c>
      <c r="F7" s="123">
        <f>SUM(G7:H7)</f>
        <v>23128835.11</v>
      </c>
      <c r="G7" s="123">
        <f>SUM(G8:G22)</f>
        <v>20131662.16</v>
      </c>
      <c r="H7" s="123">
        <f>SUM(H8:H22)</f>
        <v>2997172.95</v>
      </c>
      <c r="I7" s="115"/>
    </row>
    <row r="8" ht="30" customHeight="1" spans="1:9">
      <c r="A8" s="120"/>
      <c r="B8" s="124" t="s">
        <v>219</v>
      </c>
      <c r="C8" s="124" t="s">
        <v>85</v>
      </c>
      <c r="D8" s="88">
        <v>650001</v>
      </c>
      <c r="E8" s="125" t="s">
        <v>220</v>
      </c>
      <c r="F8" s="90">
        <f>SUM(G8:H8)</f>
        <v>10929321.35</v>
      </c>
      <c r="G8" s="90">
        <v>10929321.35</v>
      </c>
      <c r="H8" s="90"/>
      <c r="I8" s="115"/>
    </row>
    <row r="9" ht="30" customHeight="1" spans="1:9">
      <c r="A9" s="120"/>
      <c r="B9" s="124" t="s">
        <v>219</v>
      </c>
      <c r="C9" s="124" t="s">
        <v>88</v>
      </c>
      <c r="D9" s="88">
        <v>650001</v>
      </c>
      <c r="E9" s="125" t="s">
        <v>221</v>
      </c>
      <c r="F9" s="90">
        <f t="shared" ref="F9:F22" si="0">SUM(G9:H9)</f>
        <v>2651712.56</v>
      </c>
      <c r="G9" s="90">
        <v>2651712.56</v>
      </c>
      <c r="H9" s="90"/>
      <c r="I9" s="115"/>
    </row>
    <row r="10" ht="30" customHeight="1" spans="1:9">
      <c r="A10" s="120"/>
      <c r="B10" s="124" t="s">
        <v>219</v>
      </c>
      <c r="C10" s="124" t="s">
        <v>95</v>
      </c>
      <c r="D10" s="88">
        <v>650001</v>
      </c>
      <c r="E10" s="125" t="s">
        <v>112</v>
      </c>
      <c r="F10" s="90">
        <f t="shared" si="0"/>
        <v>1345557.31</v>
      </c>
      <c r="G10" s="90">
        <v>1345557.31</v>
      </c>
      <c r="H10" s="90"/>
      <c r="I10" s="115"/>
    </row>
    <row r="11" ht="30" customHeight="1" spans="1:9">
      <c r="B11" s="124" t="s">
        <v>219</v>
      </c>
      <c r="C11" s="124" t="s">
        <v>97</v>
      </c>
      <c r="D11" s="88">
        <v>650001</v>
      </c>
      <c r="E11" s="125" t="s">
        <v>179</v>
      </c>
      <c r="F11" s="90">
        <f t="shared" si="0"/>
        <v>62874</v>
      </c>
      <c r="G11" s="90">
        <v>62874</v>
      </c>
      <c r="H11" s="90"/>
      <c r="I11" s="115"/>
    </row>
    <row r="12" ht="30" customHeight="1" spans="1:9">
      <c r="B12" s="124" t="s">
        <v>222</v>
      </c>
      <c r="C12" s="124" t="s">
        <v>85</v>
      </c>
      <c r="D12" s="88">
        <v>650001</v>
      </c>
      <c r="E12" s="125" t="s">
        <v>223</v>
      </c>
      <c r="F12" s="90">
        <f t="shared" si="0"/>
        <v>2082941.55</v>
      </c>
      <c r="G12" s="90"/>
      <c r="H12" s="90">
        <v>2082941.55</v>
      </c>
      <c r="I12" s="115"/>
    </row>
    <row r="13" ht="30" customHeight="1" spans="1:9">
      <c r="B13" s="124" t="s">
        <v>222</v>
      </c>
      <c r="C13" s="124" t="s">
        <v>88</v>
      </c>
      <c r="D13" s="88">
        <v>650001</v>
      </c>
      <c r="E13" s="125" t="s">
        <v>192</v>
      </c>
      <c r="F13" s="90">
        <f t="shared" si="0"/>
        <v>20248</v>
      </c>
      <c r="G13" s="90"/>
      <c r="H13" s="90">
        <v>20248</v>
      </c>
      <c r="I13" s="115"/>
    </row>
    <row r="14" ht="30" customHeight="1" spans="1:9">
      <c r="B14" s="124" t="s">
        <v>222</v>
      </c>
      <c r="C14" s="124" t="s">
        <v>95</v>
      </c>
      <c r="D14" s="88">
        <v>650001</v>
      </c>
      <c r="E14" s="125" t="s">
        <v>194</v>
      </c>
      <c r="F14" s="90">
        <f t="shared" si="0"/>
        <v>40496</v>
      </c>
      <c r="G14" s="90"/>
      <c r="H14" s="90">
        <v>40496</v>
      </c>
      <c r="I14" s="115"/>
    </row>
    <row r="15" ht="30" customHeight="1" spans="1:9">
      <c r="B15" s="124" t="s">
        <v>222</v>
      </c>
      <c r="C15" s="124" t="s">
        <v>84</v>
      </c>
      <c r="D15" s="88">
        <v>650001</v>
      </c>
      <c r="E15" s="125" t="s">
        <v>200</v>
      </c>
      <c r="F15" s="90">
        <f t="shared" si="0"/>
        <v>20000</v>
      </c>
      <c r="G15" s="90"/>
      <c r="H15" s="90">
        <v>20000</v>
      </c>
      <c r="I15" s="115"/>
    </row>
    <row r="16" ht="30" customHeight="1" spans="1:9">
      <c r="B16" s="124" t="s">
        <v>222</v>
      </c>
      <c r="C16" s="124" t="s">
        <v>105</v>
      </c>
      <c r="D16" s="88">
        <v>650001</v>
      </c>
      <c r="E16" s="125" t="s">
        <v>196</v>
      </c>
      <c r="F16" s="90">
        <f t="shared" si="0"/>
        <v>30135</v>
      </c>
      <c r="G16" s="90"/>
      <c r="H16" s="90">
        <v>30135</v>
      </c>
      <c r="I16" s="115"/>
    </row>
    <row r="17" ht="30" customHeight="1" spans="1:9">
      <c r="B17" s="124" t="s">
        <v>222</v>
      </c>
      <c r="C17" s="124" t="s">
        <v>100</v>
      </c>
      <c r="D17" s="88">
        <v>650001</v>
      </c>
      <c r="E17" s="125" t="s">
        <v>204</v>
      </c>
      <c r="F17" s="90">
        <f t="shared" si="0"/>
        <v>141750</v>
      </c>
      <c r="G17" s="90"/>
      <c r="H17" s="90">
        <v>141750</v>
      </c>
      <c r="I17" s="115"/>
    </row>
    <row r="18" ht="30" customHeight="1" spans="1:9">
      <c r="B18" s="124" t="s">
        <v>222</v>
      </c>
      <c r="C18" s="124" t="s">
        <v>186</v>
      </c>
      <c r="D18" s="88">
        <v>650001</v>
      </c>
      <c r="E18" s="125" t="s">
        <v>189</v>
      </c>
      <c r="F18" s="90">
        <f t="shared" si="0"/>
        <v>62000</v>
      </c>
      <c r="G18" s="90"/>
      <c r="H18" s="90">
        <v>62000</v>
      </c>
      <c r="I18" s="115"/>
    </row>
    <row r="19" ht="30" customHeight="1" spans="1:9">
      <c r="A19" s="120"/>
      <c r="B19" s="124" t="s">
        <v>222</v>
      </c>
      <c r="C19" s="124" t="s">
        <v>97</v>
      </c>
      <c r="D19" s="88">
        <v>650001</v>
      </c>
      <c r="E19" s="125" t="s">
        <v>207</v>
      </c>
      <c r="F19" s="90">
        <f t="shared" si="0"/>
        <v>435894.64</v>
      </c>
      <c r="G19" s="90"/>
      <c r="H19" s="90">
        <v>435894.64</v>
      </c>
      <c r="I19" s="115"/>
    </row>
    <row r="20" ht="30" customHeight="1" spans="1:9">
      <c r="B20" s="124" t="s">
        <v>224</v>
      </c>
      <c r="C20" s="124" t="s">
        <v>85</v>
      </c>
      <c r="D20" s="88">
        <v>650001</v>
      </c>
      <c r="E20" s="125" t="s">
        <v>225</v>
      </c>
      <c r="F20" s="90">
        <f t="shared" si="0"/>
        <v>3597698.72</v>
      </c>
      <c r="G20" s="90">
        <v>3597698.72</v>
      </c>
      <c r="H20" s="90"/>
      <c r="I20" s="115"/>
    </row>
    <row r="21" ht="30" customHeight="1" spans="1:9">
      <c r="B21" s="124" t="s">
        <v>224</v>
      </c>
      <c r="C21" s="124" t="s">
        <v>88</v>
      </c>
      <c r="D21" s="88">
        <v>650001</v>
      </c>
      <c r="E21" s="125" t="s">
        <v>226</v>
      </c>
      <c r="F21" s="90">
        <f t="shared" si="0"/>
        <v>163707.76</v>
      </c>
      <c r="G21" s="90"/>
      <c r="H21" s="90">
        <v>163707.76</v>
      </c>
      <c r="I21" s="115"/>
    </row>
    <row r="22" ht="30" customHeight="1" spans="1:9">
      <c r="B22" s="124" t="s">
        <v>227</v>
      </c>
      <c r="C22" s="124" t="s">
        <v>85</v>
      </c>
      <c r="D22" s="88">
        <v>650001</v>
      </c>
      <c r="E22" s="125" t="s">
        <v>228</v>
      </c>
      <c r="F22" s="90">
        <f t="shared" si="0"/>
        <v>1544498.22</v>
      </c>
      <c r="G22" s="90">
        <v>1544498.22</v>
      </c>
      <c r="H22" s="90"/>
      <c r="I22" s="115"/>
    </row>
    <row r="23" ht="8.45" customHeight="1" spans="1:9">
      <c r="A23" s="126"/>
      <c r="B23" s="126"/>
      <c r="C23" s="126"/>
      <c r="D23" s="127"/>
      <c r="E23" s="128"/>
      <c r="F23" s="129"/>
      <c r="G23" s="126"/>
      <c r="H23" s="126"/>
      <c r="I23" s="130"/>
    </row>
    <row r="24" spans="1:9">
      <c r="E24" s="131"/>
      <c r="F24" s="132"/>
    </row>
    <row r="25" spans="1:9">
      <c r="E25" s="131"/>
      <c r="F25" s="132"/>
    </row>
    <row r="26" spans="1:9">
      <c r="E26" s="131"/>
      <c r="F26" s="132"/>
    </row>
    <row r="27" spans="1:9">
      <c r="E27" s="131"/>
      <c r="F27" s="132"/>
    </row>
    <row r="28" spans="1:9">
      <c r="E28" s="131"/>
      <c r="F28" s="132"/>
    </row>
    <row r="29" spans="1:9">
      <c r="E29" s="131"/>
      <c r="F29" s="132"/>
    </row>
    <row r="30" spans="1:9">
      <c r="E30" s="131"/>
      <c r="F30" s="132"/>
    </row>
    <row r="31" spans="1:9">
      <c r="E31" s="131"/>
      <c r="F31" s="132"/>
    </row>
    <row r="32" spans="1:9">
      <c r="E32" s="131"/>
      <c r="F32" s="132"/>
    </row>
    <row r="33" spans="5:6">
      <c r="E33" s="131"/>
      <c r="F33" s="132"/>
    </row>
    <row r="34" spans="5:6">
      <c r="E34" s="131"/>
      <c r="F34" s="132"/>
    </row>
    <row r="35" spans="5:6">
      <c r="E35" s="131"/>
      <c r="F35" s="132"/>
    </row>
    <row r="36" spans="5:6">
      <c r="E36" s="131"/>
      <c r="F36" s="132"/>
    </row>
    <row r="37" spans="5:6">
      <c r="E37" s="131"/>
      <c r="F37" s="132"/>
    </row>
    <row r="38" spans="5:6">
      <c r="E38" s="131"/>
      <c r="F38" s="132"/>
    </row>
    <row r="39" spans="5:6">
      <c r="E39" s="131"/>
      <c r="F39" s="132"/>
    </row>
    <row r="40" spans="5:6">
      <c r="E40" s="131"/>
      <c r="F40" s="132"/>
    </row>
    <row r="41" spans="5:6">
      <c r="E41" s="131"/>
      <c r="F41" s="13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F12" sqref="F12"/>
    </sheetView>
  </sheetViews>
  <sheetFormatPr defaultColWidth="10" defaultRowHeight="13.5" outlineLevelCol="7"/>
  <cols>
    <col min="1" max="1" width="1.5" style="92" customWidth="1"/>
    <col min="2" max="4" width="6.625" style="92" customWidth="1"/>
    <col min="5" max="5" width="26.625" style="92" customWidth="1"/>
    <col min="6" max="6" width="48.625" style="92" customWidth="1"/>
    <col min="7" max="7" width="26.625" style="92" customWidth="1"/>
    <col min="8" max="8" width="1.5" style="92" customWidth="1"/>
    <col min="9" max="10" width="9.75" style="92" customWidth="1"/>
    <col min="11" max="16384" width="10" style="92"/>
  </cols>
  <sheetData>
    <row r="1" ht="24.95" customHeight="1" spans="1:8">
      <c r="A1" s="93"/>
      <c r="B1" s="2"/>
      <c r="C1" s="2"/>
      <c r="D1" s="2"/>
      <c r="E1" s="20"/>
      <c r="F1" s="20"/>
      <c r="G1" s="94" t="s">
        <v>229</v>
      </c>
      <c r="H1" s="95"/>
    </row>
    <row r="2" ht="22.9" customHeight="1" spans="1:8">
      <c r="A2" s="93"/>
      <c r="B2" s="96" t="s">
        <v>230</v>
      </c>
      <c r="C2" s="96"/>
      <c r="D2" s="96"/>
      <c r="E2" s="96"/>
      <c r="F2" s="96"/>
      <c r="G2" s="96"/>
      <c r="H2" s="95" t="s">
        <v>3</v>
      </c>
    </row>
    <row r="3" ht="19.5" customHeight="1" spans="1:8">
      <c r="A3" s="97"/>
      <c r="B3" s="98" t="s">
        <v>5</v>
      </c>
      <c r="C3" s="98"/>
      <c r="D3" s="98"/>
      <c r="E3" s="98"/>
      <c r="F3" s="98"/>
      <c r="G3" s="99" t="s">
        <v>6</v>
      </c>
      <c r="H3" s="100"/>
    </row>
    <row r="4" ht="24.4" customHeight="1" spans="1:8">
      <c r="A4" s="101"/>
      <c r="B4" s="73" t="s">
        <v>79</v>
      </c>
      <c r="C4" s="73"/>
      <c r="D4" s="73"/>
      <c r="E4" s="73" t="s">
        <v>70</v>
      </c>
      <c r="F4" s="73" t="s">
        <v>71</v>
      </c>
      <c r="G4" s="73" t="s">
        <v>231</v>
      </c>
      <c r="H4" s="102"/>
    </row>
    <row r="5" ht="24" customHeight="1" spans="1:8">
      <c r="A5" s="101"/>
      <c r="B5" s="73" t="s">
        <v>80</v>
      </c>
      <c r="C5" s="73" t="s">
        <v>81</v>
      </c>
      <c r="D5" s="73" t="s">
        <v>82</v>
      </c>
      <c r="E5" s="73"/>
      <c r="F5" s="73"/>
      <c r="G5" s="73"/>
      <c r="H5" s="103"/>
    </row>
    <row r="6" ht="27.95" customHeight="1" spans="1:8">
      <c r="A6" s="104"/>
      <c r="B6" s="73"/>
      <c r="C6" s="73"/>
      <c r="D6" s="73"/>
      <c r="E6" s="73"/>
      <c r="F6" s="73" t="s">
        <v>72</v>
      </c>
      <c r="G6" s="78">
        <f>SUM(G7:G9)</f>
        <v>2600956.2</v>
      </c>
      <c r="H6" s="105"/>
    </row>
    <row r="7" ht="22.9" customHeight="1" spans="1:8">
      <c r="A7" s="104"/>
      <c r="B7" s="87">
        <v>220</v>
      </c>
      <c r="C7" s="87" t="s">
        <v>85</v>
      </c>
      <c r="D7" s="87" t="s">
        <v>105</v>
      </c>
      <c r="E7" s="81">
        <v>650001</v>
      </c>
      <c r="F7" s="89" t="s">
        <v>232</v>
      </c>
      <c r="G7" s="106">
        <v>150000</v>
      </c>
      <c r="H7" s="105"/>
    </row>
    <row r="8" ht="22.9" customHeight="1" spans="1:8">
      <c r="A8" s="104"/>
      <c r="B8" s="87">
        <v>220</v>
      </c>
      <c r="C8" s="87" t="s">
        <v>85</v>
      </c>
      <c r="D8" s="87" t="s">
        <v>101</v>
      </c>
      <c r="E8" s="81">
        <v>650001</v>
      </c>
      <c r="F8" s="89" t="s">
        <v>233</v>
      </c>
      <c r="G8" s="106">
        <v>1700000</v>
      </c>
      <c r="H8" s="105"/>
    </row>
    <row r="9" ht="22.9" customHeight="1" spans="1:8">
      <c r="A9" s="104"/>
      <c r="B9" s="87">
        <v>220</v>
      </c>
      <c r="C9" s="87" t="s">
        <v>85</v>
      </c>
      <c r="D9" s="87" t="s">
        <v>97</v>
      </c>
      <c r="E9" s="81">
        <v>650001</v>
      </c>
      <c r="F9" s="89" t="s">
        <v>234</v>
      </c>
      <c r="G9" s="106">
        <v>750956.2</v>
      </c>
      <c r="H9" s="105"/>
    </row>
    <row r="10" ht="22.9" customHeight="1" spans="1:8">
      <c r="A10" s="101"/>
      <c r="B10" s="80"/>
      <c r="C10" s="80"/>
      <c r="D10" s="80"/>
      <c r="E10" s="80"/>
      <c r="F10" s="80" t="s">
        <v>23</v>
      </c>
      <c r="G10" s="82"/>
      <c r="H10" s="102"/>
    </row>
    <row r="11" ht="22.9" customHeight="1" spans="1:8">
      <c r="A11" s="101"/>
      <c r="B11" s="80"/>
      <c r="C11" s="80"/>
      <c r="D11" s="80"/>
      <c r="E11" s="80"/>
      <c r="F11" s="80" t="s">
        <v>23</v>
      </c>
      <c r="G11" s="82"/>
      <c r="H11" s="102"/>
    </row>
    <row r="12" ht="27.95" customHeight="1" spans="1:8">
      <c r="A12" s="101"/>
      <c r="B12" s="80"/>
      <c r="C12" s="80"/>
      <c r="D12" s="80"/>
      <c r="E12" s="80"/>
      <c r="F12" s="80"/>
      <c r="G12" s="82"/>
      <c r="H12" s="103"/>
    </row>
    <row r="13" ht="27.95" customHeight="1" spans="1:8">
      <c r="A13" s="101"/>
      <c r="B13" s="80"/>
      <c r="C13" s="80"/>
      <c r="D13" s="80"/>
      <c r="E13" s="80"/>
      <c r="F13" s="80"/>
      <c r="G13" s="82"/>
      <c r="H13" s="103"/>
    </row>
    <row r="14" ht="9.75" customHeight="1" spans="1:8">
      <c r="A14" s="107"/>
      <c r="B14" s="108"/>
      <c r="C14" s="108"/>
      <c r="D14" s="108"/>
      <c r="E14" s="108"/>
      <c r="F14" s="107"/>
      <c r="G14" s="107"/>
      <c r="H14" s="10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李轶</cp:lastModifiedBy>
  <dcterms:created xsi:type="dcterms:W3CDTF">2022-03-04T19:28:00Z</dcterms:created>
  <dcterms:modified xsi:type="dcterms:W3CDTF">2026-02-06T08:54:35Z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